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S24" i="1" l="1"/>
  <c r="S26" i="1"/>
  <c r="S28" i="1"/>
  <c r="S22" i="1"/>
  <c r="S21" i="1"/>
  <c r="S19" i="1"/>
  <c r="S18" i="1"/>
  <c r="S16" i="1"/>
  <c r="S15" i="1"/>
  <c r="S14" i="1"/>
  <c r="Q28" i="1"/>
  <c r="Q26" i="1"/>
  <c r="Q24" i="1"/>
  <c r="Q22" i="1"/>
  <c r="N28" i="1"/>
  <c r="L28" i="1"/>
  <c r="L26" i="1"/>
  <c r="L24" i="1"/>
  <c r="L22" i="1"/>
  <c r="L19" i="1"/>
  <c r="G19" i="1"/>
  <c r="G18" i="1"/>
  <c r="L18" i="1"/>
  <c r="I28" i="1"/>
  <c r="G28" i="1"/>
  <c r="G26" i="1"/>
  <c r="G22" i="1"/>
  <c r="D28" i="1"/>
  <c r="N54" i="1" l="1"/>
  <c r="I54" i="1"/>
  <c r="D54" i="1"/>
  <c r="N52" i="1"/>
  <c r="I52" i="1"/>
  <c r="D52" i="1"/>
  <c r="N50" i="1"/>
  <c r="I50" i="1"/>
  <c r="D50" i="1"/>
  <c r="N48" i="1"/>
  <c r="I48" i="1"/>
  <c r="D48" i="1"/>
  <c r="N46" i="1"/>
  <c r="I46" i="1"/>
  <c r="D46" i="1"/>
  <c r="N44" i="1"/>
  <c r="I44" i="1"/>
  <c r="D44" i="1"/>
  <c r="N41" i="1"/>
  <c r="I41" i="1"/>
  <c r="D41" i="1"/>
  <c r="N38" i="1"/>
  <c r="I38" i="1"/>
  <c r="D38" i="1"/>
  <c r="N37" i="1"/>
  <c r="I37" i="1"/>
  <c r="D37" i="1"/>
  <c r="N35" i="1"/>
  <c r="I35" i="1"/>
  <c r="D35" i="1"/>
  <c r="N31" i="1"/>
  <c r="I31" i="1"/>
  <c r="D31" i="1"/>
  <c r="N26" i="1"/>
  <c r="I26" i="1"/>
  <c r="D26" i="1"/>
  <c r="N24" i="1"/>
  <c r="I24" i="1"/>
  <c r="D24" i="1"/>
  <c r="N22" i="1"/>
  <c r="I22" i="1"/>
  <c r="D22" i="1"/>
  <c r="Q21" i="1"/>
  <c r="N21" i="1"/>
  <c r="L21" i="1"/>
  <c r="I21" i="1"/>
  <c r="G21" i="1"/>
  <c r="D21" i="1"/>
  <c r="N19" i="1"/>
  <c r="I19" i="1"/>
  <c r="D19" i="1"/>
  <c r="N18" i="1"/>
  <c r="I18" i="1"/>
  <c r="D18" i="1"/>
  <c r="N16" i="1"/>
  <c r="I16" i="1"/>
  <c r="D16" i="1"/>
  <c r="N15" i="1"/>
  <c r="I15" i="1"/>
  <c r="D15" i="1"/>
  <c r="N14" i="1"/>
  <c r="I14" i="1"/>
  <c r="D14" i="1"/>
</calcChain>
</file>

<file path=xl/sharedStrings.xml><?xml version="1.0" encoding="utf-8"?>
<sst xmlns="http://schemas.openxmlformats.org/spreadsheetml/2006/main" count="274" uniqueCount="98">
  <si>
    <t>Артикул</t>
  </si>
  <si>
    <t>Размер, мм</t>
  </si>
  <si>
    <t>Наименование</t>
  </si>
  <si>
    <t>Толщина 80мм</t>
  </si>
  <si>
    <t>Толщина 60мм</t>
  </si>
  <si>
    <t>Толщина 40мм</t>
  </si>
  <si>
    <t>Рядовая ТП</t>
  </si>
  <si>
    <t>Угловая ТП</t>
  </si>
  <si>
    <t>Угловой добор</t>
  </si>
  <si>
    <t>Доборы</t>
  </si>
  <si>
    <t>750х656х80мм</t>
  </si>
  <si>
    <t>656х(245+245)х80мм</t>
  </si>
  <si>
    <t>250х820х80мм</t>
  </si>
  <si>
    <t>750х656х60мм</t>
  </si>
  <si>
    <t>656х(245+245)х60мм</t>
  </si>
  <si>
    <t>750х656х40мм</t>
  </si>
  <si>
    <t>656х(245+245)х40мм</t>
  </si>
  <si>
    <t>250х820х40мм</t>
  </si>
  <si>
    <t>м2</t>
  </si>
  <si>
    <t>1шт</t>
  </si>
  <si>
    <t>КЛИНКЕРНАЯ ПЛИТКА ПОД "КИРПИЧ" (240 х 71 мм)</t>
  </si>
  <si>
    <t>Покрытие фасада 1 панелью - 0.5 кв.м.</t>
  </si>
  <si>
    <t>СЕРИЯ KERAVETTE / Неглазурованная плитка</t>
  </si>
  <si>
    <t>240х71х11</t>
  </si>
  <si>
    <t>см. цвет 316</t>
  </si>
  <si>
    <t>см. цвет 215</t>
  </si>
  <si>
    <t>215 patrizienrot, 307 weizengelb, 316 patrizienrot ofenbunt, 318 palace, 210 braun, 320 sandgelb</t>
  </si>
  <si>
    <t xml:space="preserve">140 weiss, 230 grau, 200 Saumon, 336 metallic black, 330 graphit   </t>
  </si>
  <si>
    <t>СЕРИЯ KERAVETTE SHINE / Глазурованная плитка</t>
  </si>
  <si>
    <t>240x71х8</t>
  </si>
  <si>
    <t>840 grigio, 837 marmos, 841 rosso, 835 sandos, 839 ferro, 834 giallo</t>
  </si>
  <si>
    <t>240x71х11</t>
  </si>
  <si>
    <t>319 royal, 825 sherry</t>
  </si>
  <si>
    <t xml:space="preserve">СЕРИЯ KERAPROTECT / Неглазурованная плитка </t>
  </si>
  <si>
    <t xml:space="preserve">415 breda, 416 rotterdam, 405 amsterdam, 410 groningen, 413 utrecht, 417 eindhoven, 429 arnheim, 430 den haag </t>
  </si>
  <si>
    <t>СЕРИЯ ZEITLOS / Неглазурованная плитка</t>
  </si>
  <si>
    <t>240х71х14</t>
  </si>
  <si>
    <t>351 kalkbrand, 352 kupferschmels, 353 eisenrost, 354 bronzebruch, 355 sandschmelz, 356 erdfeuer, 357 backstein, 359 kohlenglanz</t>
  </si>
  <si>
    <t>Размер панели -900х620 мм.  Покрытие фасада 1 панелью - 0,56 кв.м.</t>
  </si>
  <si>
    <t>СЕРИЯ GLANZSTUEK / Неглазурованная плитка - Новинка!</t>
  </si>
  <si>
    <t>2452</t>
  </si>
  <si>
    <t>440х52х14</t>
  </si>
  <si>
    <t>Glanzstuecke Nr 1, Glanzstuecke Nr 2, Glanzstuecke Nr 3, Glanzstuecke Nr 4</t>
  </si>
  <si>
    <t>нет</t>
  </si>
  <si>
    <t>КРУПНОФОРМАТНАЯ ФАСАДНАЯ ПЛИТКА</t>
  </si>
  <si>
    <t>Размер панели - 936х631 мм.  Покрытие фасада 1 панелью - 0.59 кв.м.</t>
  </si>
  <si>
    <t>СЕРИЯ KERABIG / Глазурованная плитка</t>
  </si>
  <si>
    <t>302х148х12</t>
  </si>
  <si>
    <t>Размер панели - 912х770 мм.  Покрытие фасада 1 панелью - 0.70 кв.м.</t>
  </si>
  <si>
    <t>294х144х8</t>
  </si>
  <si>
    <t>294х144х10</t>
  </si>
  <si>
    <t>635, 640, 722</t>
  </si>
  <si>
    <t>Размер панели -1070х648 мм.  Покрытие фасада 1 панелью - 0.7 кв.м.</t>
  </si>
  <si>
    <t>СЕРИЯ ZEITLOS / Неглазурованная плитка - Новинка!</t>
  </si>
  <si>
    <t>400х71х14</t>
  </si>
  <si>
    <t>351 kalkbrand,  353 eisenrost, 355 sandschmelz, 357 backstein, 359 kohlenglanz</t>
  </si>
  <si>
    <t>см. 7470</t>
  </si>
  <si>
    <t>Размер панели - 1000х750 мм.  Покрытие фасада 1 панелью - 0.75 кв.м.</t>
  </si>
  <si>
    <t>СЕРИЯ STALOTEC / Неглазурованная плитка - Новинка!</t>
  </si>
  <si>
    <t>1100</t>
  </si>
  <si>
    <t>240х115х10</t>
  </si>
  <si>
    <t>215 rot, 320 sandgelb, 230 grau, 210 braun, 120 beige, 330 graphit</t>
  </si>
  <si>
    <t>СЕРИЯ TERRA / Неглазурованная рядовая плитка- Новинка!</t>
  </si>
  <si>
    <t xml:space="preserve">307 weizengelb, 313 herbstfarben, 316 patrizierrot ofenbunt, 215 patrizierrot </t>
  </si>
  <si>
    <t>СЕРИЯ DURO / Глазурованная плитка- Новинка!</t>
  </si>
  <si>
    <t>804 bossa, 803 elba, 850 garda</t>
  </si>
  <si>
    <t>СЕРИЯ ROCCIA / Глазурованная плитка- Новинка!</t>
  </si>
  <si>
    <t>8011</t>
  </si>
  <si>
    <t>834 giallo, 840 grigio, 835 sandos, 837 marmos, 839 ferro, 841 rosso</t>
  </si>
  <si>
    <t>СЕРИЯ EURAMIC MULTI / Глазурованная плитка - Новинка!</t>
  </si>
  <si>
    <t>1108</t>
  </si>
  <si>
    <t>240х115х8</t>
  </si>
  <si>
    <t>E 824 delta, E 887 omega</t>
  </si>
  <si>
    <t>СЕРИЯ EURAMIC CLASSICS / Неглазурованная плитка- Новинка!</t>
  </si>
  <si>
    <t>E 305 puma, E 345 naturrot bunt, E361 naturrot</t>
  </si>
  <si>
    <t>Изготовление панелей с OSB - наценка 120 руб./м2</t>
  </si>
  <si>
    <t>Упаковка панелей с промежуточной разбивкой листами ДСП - наценка 500 руб./поддон</t>
  </si>
  <si>
    <t>Срок поставки плитки: 3 - 6 недель при наличии товара на складе завода изготовителя</t>
  </si>
  <si>
    <t>Срок изготовления панелей: 1 - 3 недели с даты получения плитки</t>
  </si>
  <si>
    <t>Условия оплаты: 50% для размещении заказа и 50% не позднее 14 (четырнадцать) календарных дней с даты размещения заказа</t>
  </si>
  <si>
    <t>656х(250+120)х80</t>
  </si>
  <si>
    <t>АКЦИЯ НА РЯДОВЫЕ ПАНЕЛИ И РЯДОВЫЕ ДОБОРЫ!!!</t>
  </si>
  <si>
    <t>345 naturrot bunt АКЦИЯ!!</t>
  </si>
  <si>
    <t>305 puma             АКЦИЯ!!</t>
  </si>
  <si>
    <t>361 naturrot         АКЦИЯ!!</t>
  </si>
  <si>
    <r>
      <t xml:space="preserve"> Прайс-лист 2015  на панели Регент </t>
    </r>
    <r>
      <rPr>
        <b/>
        <sz val="20"/>
        <color rgb="FFFF0000"/>
        <rFont val="Tahoma"/>
        <family val="2"/>
        <charset val="204"/>
      </rPr>
      <t xml:space="preserve">ППУ </t>
    </r>
    <r>
      <rPr>
        <b/>
        <sz val="20"/>
        <rFont val="Tahoma"/>
        <family val="2"/>
        <charset val="204"/>
      </rPr>
      <t xml:space="preserve">с клинкерной плиткой Stroеher </t>
    </r>
  </si>
  <si>
    <t>Толщина 20мм</t>
  </si>
  <si>
    <t xml:space="preserve">(действителен с  04.03.2015  г.) </t>
  </si>
  <si>
    <t>Серия Steinlinge/Неглазуровання плитка</t>
  </si>
  <si>
    <t>371 silberbeige, 372 amberbeige, 373 flammenrot, 374 shabbyrot, 375 platingrau, 376, 377</t>
  </si>
  <si>
    <t>70,35€ 
только цвет 834</t>
  </si>
  <si>
    <r>
      <t>67,68</t>
    </r>
    <r>
      <rPr>
        <sz val="10"/>
        <rFont val="Calibri"/>
        <family val="2"/>
        <charset val="204"/>
      </rPr>
      <t>€</t>
    </r>
    <r>
      <rPr>
        <sz val="10"/>
        <rFont val="Tahoma"/>
        <family val="2"/>
        <charset val="204"/>
      </rPr>
      <t xml:space="preserve"> 
только цвет 834 </t>
    </r>
  </si>
  <si>
    <r>
      <t>65,21</t>
    </r>
    <r>
      <rPr>
        <sz val="10"/>
        <rFont val="Calibri"/>
        <family val="2"/>
        <charset val="204"/>
      </rPr>
      <t>€</t>
    </r>
    <r>
      <rPr>
        <sz val="10"/>
        <rFont val="Tahoma"/>
        <family val="2"/>
        <charset val="204"/>
      </rPr>
      <t xml:space="preserve">
только цвет 834</t>
    </r>
  </si>
  <si>
    <t>KS 01 weis, KS 02 gelb, KS 03 rose, KS 05 anthrazit, KS 06 grau, KS 13 tabakbraun, KS 14 braun-bunt, KS 15 schokobraun, KS 16 eres, KS 17 pidra, KS 18 schildpatt</t>
  </si>
  <si>
    <t xml:space="preserve"> </t>
  </si>
  <si>
    <t xml:space="preserve">     "СТУДИЯ КАМНЯ 71"</t>
  </si>
  <si>
    <t>www.studiostone71.ru, тел. +7(920) 777 55 22? +7(953) 433 41 72</t>
  </si>
  <si>
    <t>Условия поставки: самовывоз со склада в г. Тула (доставка на объект возможна по договоренности)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</si>
</sst>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\ [$€-1]"/>
    <numFmt numFmtId="165" formatCode="#,##0.00&quot;р.&quot;;[Red]#,##0.00&quot;р.&quot;"/>
    <numFmt numFmtId="166" formatCode="#,##0.00&quot;р.&quot;"/>
    <numFmt numFmtId="167" formatCode="#,##0.00\ [$€-1];[Red]#,##0.00\ [$€-1]"/>
    <numFmt numFmtId="168" formatCode="#,##0.00_р_.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b/>
      <sz val="20"/>
      <name val="Tahoma"/>
      <family val="2"/>
      <charset val="204"/>
    </font>
    <font>
      <sz val="10"/>
      <name val="Arial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1"/>
      <name val="Arial"/>
      <family val="2"/>
      <charset val="204"/>
    </font>
    <font>
      <i/>
      <sz val="11"/>
      <name val="Tahoma"/>
      <family val="2"/>
      <charset val="204"/>
    </font>
    <font>
      <b/>
      <i/>
      <sz val="11"/>
      <name val="Tahoma"/>
      <family val="2"/>
      <charset val="204"/>
    </font>
    <font>
      <b/>
      <sz val="28"/>
      <name val="Tahoma"/>
      <family val="2"/>
      <charset val="204"/>
    </font>
    <font>
      <b/>
      <sz val="20"/>
      <color rgb="FFFF0000"/>
      <name val="Tahoma"/>
      <family val="2"/>
      <charset val="204"/>
    </font>
    <font>
      <sz val="10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Calibri"/>
      <family val="2"/>
      <charset val="204"/>
    </font>
    <font>
      <b/>
      <sz val="16"/>
      <color rgb="FFFF0000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0"/>
      <name val="Arial"/>
      <family val="2"/>
      <charset val="204"/>
    </font>
    <font>
      <b/>
      <sz val="14"/>
      <name val="Arial Black"/>
      <family val="2"/>
      <charset val="204"/>
    </font>
    <font>
      <sz val="7"/>
      <name val="Arial"/>
      <family val="2"/>
    </font>
    <font>
      <b/>
      <sz val="7"/>
      <name val="Arial"/>
      <family val="2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5EB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3" fillId="0" borderId="0"/>
    <xf numFmtId="0" fontId="5" fillId="0" borderId="0"/>
  </cellStyleXfs>
  <cellXfs count="307">
    <xf numFmtId="0" fontId="0" fillId="0" borderId="0" xfId="0"/>
    <xf numFmtId="0" fontId="9" fillId="0" borderId="0" xfId="0" applyFont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64" fontId="18" fillId="5" borderId="22" xfId="3" applyNumberFormat="1" applyFont="1" applyFill="1" applyBorder="1" applyAlignment="1">
      <alignment horizontal="center" vertical="center" wrapText="1"/>
    </xf>
    <xf numFmtId="164" fontId="18" fillId="5" borderId="25" xfId="3" applyNumberFormat="1" applyFont="1" applyFill="1" applyBorder="1" applyAlignment="1">
      <alignment horizontal="center" vertical="center" wrapText="1"/>
    </xf>
    <xf numFmtId="0" fontId="18" fillId="5" borderId="26" xfId="3" applyNumberFormat="1" applyFont="1" applyFill="1" applyBorder="1" applyAlignment="1">
      <alignment horizontal="center" vertical="center" wrapText="1"/>
    </xf>
    <xf numFmtId="2" fontId="18" fillId="5" borderId="27" xfId="3" applyNumberFormat="1" applyFont="1" applyFill="1" applyBorder="1" applyAlignment="1">
      <alignment horizontal="center" vertical="center" wrapText="1"/>
    </xf>
    <xf numFmtId="2" fontId="18" fillId="5" borderId="28" xfId="3" applyNumberFormat="1" applyFont="1" applyFill="1" applyBorder="1" applyAlignment="1">
      <alignment horizontal="left" vertical="center" wrapText="1"/>
    </xf>
    <xf numFmtId="164" fontId="18" fillId="5" borderId="26" xfId="3" applyNumberFormat="1" applyFont="1" applyFill="1" applyBorder="1" applyAlignment="1">
      <alignment horizontal="center" vertical="center" wrapText="1"/>
    </xf>
    <xf numFmtId="164" fontId="18" fillId="5" borderId="29" xfId="3" applyNumberFormat="1" applyFont="1" applyFill="1" applyBorder="1" applyAlignment="1">
      <alignment horizontal="center" vertical="center" wrapText="1"/>
    </xf>
    <xf numFmtId="165" fontId="18" fillId="5" borderId="29" xfId="3" applyNumberFormat="1" applyFont="1" applyFill="1" applyBorder="1" applyAlignment="1">
      <alignment horizontal="center" vertical="center" wrapText="1"/>
    </xf>
    <xf numFmtId="167" fontId="18" fillId="5" borderId="28" xfId="3" applyNumberFormat="1" applyFont="1" applyFill="1" applyBorder="1" applyAlignment="1">
      <alignment horizontal="center" vertical="center" wrapText="1"/>
    </xf>
    <xf numFmtId="164" fontId="18" fillId="5" borderId="28" xfId="3" applyNumberFormat="1" applyFont="1" applyFill="1" applyBorder="1" applyAlignment="1">
      <alignment horizontal="center" vertical="center" wrapText="1"/>
    </xf>
    <xf numFmtId="164" fontId="18" fillId="5" borderId="30" xfId="3" applyNumberFormat="1" applyFont="1" applyFill="1" applyBorder="1" applyAlignment="1">
      <alignment horizontal="center" vertical="center" wrapText="1"/>
    </xf>
    <xf numFmtId="164" fontId="18" fillId="5" borderId="31" xfId="3" applyNumberFormat="1" applyFont="1" applyFill="1" applyBorder="1" applyAlignment="1">
      <alignment horizontal="center" vertical="center" wrapText="1"/>
    </xf>
    <xf numFmtId="164" fontId="18" fillId="5" borderId="35" xfId="3" applyNumberFormat="1" applyFont="1" applyFill="1" applyBorder="1" applyAlignment="1">
      <alignment horizontal="center" vertical="center" wrapText="1"/>
    </xf>
    <xf numFmtId="164" fontId="14" fillId="5" borderId="36" xfId="3" applyNumberFormat="1" applyFont="1" applyFill="1" applyBorder="1" applyAlignment="1">
      <alignment horizontal="center" vertical="center" wrapText="1"/>
    </xf>
    <xf numFmtId="164" fontId="14" fillId="5" borderId="48" xfId="3" applyNumberFormat="1" applyFont="1" applyFill="1" applyBorder="1" applyAlignment="1">
      <alignment horizontal="center" vertical="center" wrapText="1"/>
    </xf>
    <xf numFmtId="164" fontId="14" fillId="5" borderId="52" xfId="3" applyNumberFormat="1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vertical="center" wrapText="1"/>
    </xf>
    <xf numFmtId="0" fontId="15" fillId="5" borderId="2" xfId="3" applyFont="1" applyFill="1" applyBorder="1" applyAlignment="1">
      <alignment horizontal="center" vertical="center" wrapText="1"/>
    </xf>
    <xf numFmtId="2" fontId="15" fillId="5" borderId="21" xfId="3" applyNumberFormat="1" applyFont="1" applyFill="1" applyBorder="1" applyAlignment="1">
      <alignment horizontal="left" vertical="center" wrapText="1"/>
    </xf>
    <xf numFmtId="164" fontId="14" fillId="5" borderId="1" xfId="3" applyNumberFormat="1" applyFont="1" applyFill="1" applyBorder="1" applyAlignment="1">
      <alignment horizontal="center" vertical="center" wrapText="1"/>
    </xf>
    <xf numFmtId="164" fontId="14" fillId="5" borderId="23" xfId="3" applyNumberFormat="1" applyFont="1" applyFill="1" applyBorder="1" applyAlignment="1">
      <alignment horizontal="center" vertical="center" wrapText="1"/>
    </xf>
    <xf numFmtId="167" fontId="15" fillId="5" borderId="23" xfId="3" applyNumberFormat="1" applyFont="1" applyFill="1" applyBorder="1" applyAlignment="1">
      <alignment horizontal="center" vertical="center" wrapText="1"/>
    </xf>
    <xf numFmtId="167" fontId="15" fillId="5" borderId="2" xfId="3" applyNumberFormat="1" applyFont="1" applyFill="1" applyBorder="1" applyAlignment="1">
      <alignment horizontal="center" vertical="center" wrapText="1"/>
    </xf>
    <xf numFmtId="164" fontId="14" fillId="5" borderId="2" xfId="3" applyNumberFormat="1" applyFont="1" applyFill="1" applyBorder="1" applyAlignment="1">
      <alignment horizontal="center" vertical="center" wrapText="1"/>
    </xf>
    <xf numFmtId="164" fontId="15" fillId="5" borderId="2" xfId="3" applyNumberFormat="1" applyFont="1" applyFill="1" applyBorder="1" applyAlignment="1">
      <alignment horizontal="center" vertical="center" wrapText="1"/>
    </xf>
    <xf numFmtId="164" fontId="15" fillId="5" borderId="25" xfId="3" applyNumberFormat="1" applyFont="1" applyFill="1" applyBorder="1" applyAlignment="1">
      <alignment horizontal="center" vertical="center" wrapText="1"/>
    </xf>
    <xf numFmtId="164" fontId="14" fillId="5" borderId="20" xfId="3" applyNumberFormat="1" applyFont="1" applyFill="1" applyBorder="1" applyAlignment="1">
      <alignment horizontal="center" vertical="center" wrapText="1"/>
    </xf>
    <xf numFmtId="0" fontId="15" fillId="5" borderId="38" xfId="3" applyFont="1" applyFill="1" applyBorder="1" applyAlignment="1">
      <alignment horizontal="center" vertical="center" wrapText="1"/>
    </xf>
    <xf numFmtId="0" fontId="15" fillId="5" borderId="39" xfId="3" applyFont="1" applyFill="1" applyBorder="1" applyAlignment="1">
      <alignment horizontal="center" vertical="center" wrapText="1"/>
    </xf>
    <xf numFmtId="2" fontId="15" fillId="5" borderId="42" xfId="3" applyNumberFormat="1" applyFont="1" applyFill="1" applyBorder="1" applyAlignment="1">
      <alignment horizontal="left" vertical="center" wrapText="1"/>
    </xf>
    <xf numFmtId="164" fontId="14" fillId="5" borderId="39" xfId="3" applyNumberFormat="1" applyFont="1" applyFill="1" applyBorder="1" applyAlignment="1">
      <alignment horizontal="center" vertical="center" wrapText="1"/>
    </xf>
    <xf numFmtId="166" fontId="15" fillId="5" borderId="42" xfId="3" applyNumberFormat="1" applyFont="1" applyFill="1" applyBorder="1" applyAlignment="1">
      <alignment horizontal="center" vertical="center" wrapText="1"/>
    </xf>
    <xf numFmtId="164" fontId="15" fillId="5" borderId="40" xfId="3" applyNumberFormat="1" applyFont="1" applyFill="1" applyBorder="1" applyAlignment="1">
      <alignment horizontal="center" vertical="center" wrapText="1"/>
    </xf>
    <xf numFmtId="166" fontId="15" fillId="5" borderId="39" xfId="3" applyNumberFormat="1" applyFont="1" applyFill="1" applyBorder="1" applyAlignment="1">
      <alignment horizontal="center" vertical="center" wrapText="1"/>
    </xf>
    <xf numFmtId="164" fontId="14" fillId="5" borderId="41" xfId="3" applyNumberFormat="1" applyFont="1" applyFill="1" applyBorder="1" applyAlignment="1">
      <alignment horizontal="center" vertical="center" wrapText="1"/>
    </xf>
    <xf numFmtId="164" fontId="14" fillId="5" borderId="42" xfId="3" applyNumberFormat="1" applyFont="1" applyFill="1" applyBorder="1" applyAlignment="1">
      <alignment horizontal="center" vertical="center" wrapText="1"/>
    </xf>
    <xf numFmtId="0" fontId="15" fillId="5" borderId="14" xfId="3" applyFont="1" applyFill="1" applyBorder="1" applyAlignment="1">
      <alignment horizontal="center" vertical="center" wrapText="1"/>
    </xf>
    <xf numFmtId="0" fontId="15" fillId="5" borderId="43" xfId="3" applyFont="1" applyFill="1" applyBorder="1" applyAlignment="1">
      <alignment horizontal="center" vertical="center" wrapText="1"/>
    </xf>
    <xf numFmtId="2" fontId="15" fillId="5" borderId="15" xfId="3" applyNumberFormat="1" applyFont="1" applyFill="1" applyBorder="1" applyAlignment="1">
      <alignment horizontal="left" vertical="center" wrapText="1"/>
    </xf>
    <xf numFmtId="164" fontId="14" fillId="5" borderId="8" xfId="3" applyNumberFormat="1" applyFont="1" applyFill="1" applyBorder="1" applyAlignment="1">
      <alignment horizontal="center" vertical="center" wrapText="1"/>
    </xf>
    <xf numFmtId="164" fontId="15" fillId="5" borderId="43" xfId="3" applyNumberFormat="1" applyFont="1" applyFill="1" applyBorder="1" applyAlignment="1">
      <alignment horizontal="center" vertical="center" wrapText="1"/>
    </xf>
    <xf numFmtId="164" fontId="15" fillId="5" borderId="15" xfId="3" applyNumberFormat="1" applyFont="1" applyFill="1" applyBorder="1" applyAlignment="1">
      <alignment horizontal="center" vertical="center" wrapText="1"/>
    </xf>
    <xf numFmtId="164" fontId="15" fillId="5" borderId="9" xfId="3" applyNumberFormat="1" applyFont="1" applyFill="1" applyBorder="1" applyAlignment="1">
      <alignment horizontal="center" vertical="center" wrapText="1"/>
    </xf>
    <xf numFmtId="164" fontId="14" fillId="5" borderId="44" xfId="3" applyNumberFormat="1" applyFont="1" applyFill="1" applyBorder="1" applyAlignment="1">
      <alignment horizontal="center" vertical="center" wrapText="1"/>
    </xf>
    <xf numFmtId="164" fontId="14" fillId="5" borderId="45" xfId="3" applyNumberFormat="1" applyFont="1" applyFill="1" applyBorder="1" applyAlignment="1">
      <alignment horizontal="center" vertical="center" wrapText="1"/>
    </xf>
    <xf numFmtId="0" fontId="15" fillId="5" borderId="7" xfId="3" applyNumberFormat="1" applyFont="1" applyFill="1" applyBorder="1" applyAlignment="1">
      <alignment horizontal="center" vertical="center" wrapText="1"/>
    </xf>
    <xf numFmtId="2" fontId="15" fillId="5" borderId="8" xfId="3" applyNumberFormat="1" applyFont="1" applyFill="1" applyBorder="1" applyAlignment="1">
      <alignment horizontal="center" vertical="center" wrapText="1"/>
    </xf>
    <xf numFmtId="2" fontId="15" fillId="5" borderId="45" xfId="3" applyNumberFormat="1" applyFont="1" applyFill="1" applyBorder="1" applyAlignment="1">
      <alignment horizontal="left" vertical="center" wrapText="1"/>
    </xf>
    <xf numFmtId="164" fontId="15" fillId="5" borderId="3" xfId="3" applyNumberFormat="1" applyFont="1" applyFill="1" applyBorder="1" applyAlignment="1">
      <alignment horizontal="center" vertical="center" wrapText="1"/>
    </xf>
    <xf numFmtId="164" fontId="14" fillId="5" borderId="46" xfId="3" applyNumberFormat="1" applyFont="1" applyFill="1" applyBorder="1" applyAlignment="1">
      <alignment horizontal="center" vertical="center" wrapText="1"/>
    </xf>
    <xf numFmtId="164" fontId="15" fillId="5" borderId="8" xfId="3" applyNumberFormat="1" applyFont="1" applyFill="1" applyBorder="1" applyAlignment="1">
      <alignment horizontal="center" vertical="center" wrapText="1"/>
    </xf>
    <xf numFmtId="164" fontId="15" fillId="5" borderId="45" xfId="3" applyNumberFormat="1" applyFont="1" applyFill="1" applyBorder="1" applyAlignment="1">
      <alignment horizontal="center" vertical="center" wrapText="1"/>
    </xf>
    <xf numFmtId="164" fontId="14" fillId="5" borderId="11" xfId="3" applyNumberFormat="1" applyFont="1" applyFill="1" applyBorder="1" applyAlignment="1">
      <alignment horizontal="center" vertical="center" wrapText="1"/>
    </xf>
    <xf numFmtId="164" fontId="14" fillId="5" borderId="12" xfId="3" applyNumberFormat="1" applyFont="1" applyFill="1" applyBorder="1" applyAlignment="1">
      <alignment horizontal="center" vertical="center" wrapText="1"/>
    </xf>
    <xf numFmtId="164" fontId="15" fillId="5" borderId="12" xfId="3" applyNumberFormat="1" applyFont="1" applyFill="1" applyBorder="1" applyAlignment="1">
      <alignment horizontal="center" vertical="center" wrapText="1"/>
    </xf>
    <xf numFmtId="164" fontId="15" fillId="5" borderId="13" xfId="3" applyNumberFormat="1" applyFont="1" applyFill="1" applyBorder="1" applyAlignment="1">
      <alignment horizontal="center" vertical="center" wrapText="1"/>
    </xf>
    <xf numFmtId="164" fontId="15" fillId="5" borderId="42" xfId="3" applyNumberFormat="1" applyFont="1" applyFill="1" applyBorder="1" applyAlignment="1">
      <alignment horizontal="center" vertical="center" wrapText="1"/>
    </xf>
    <xf numFmtId="164" fontId="14" fillId="5" borderId="47" xfId="3" applyNumberFormat="1" applyFont="1" applyFill="1" applyBorder="1" applyAlignment="1">
      <alignment horizontal="center" vertical="center" wrapText="1"/>
    </xf>
    <xf numFmtId="166" fontId="15" fillId="5" borderId="48" xfId="3" applyNumberFormat="1" applyFont="1" applyFill="1" applyBorder="1" applyAlignment="1">
      <alignment horizontal="center" vertical="center" wrapText="1"/>
    </xf>
    <xf numFmtId="166" fontId="15" fillId="5" borderId="49" xfId="3" applyNumberFormat="1" applyFont="1" applyFill="1" applyBorder="1" applyAlignment="1">
      <alignment horizontal="center" vertical="center" wrapText="1"/>
    </xf>
    <xf numFmtId="164" fontId="14" fillId="5" borderId="22" xfId="3" applyNumberFormat="1" applyFont="1" applyFill="1" applyBorder="1" applyAlignment="1">
      <alignment horizontal="center" vertical="center" wrapText="1"/>
    </xf>
    <xf numFmtId="164" fontId="14" fillId="5" borderId="31" xfId="3" applyNumberFormat="1" applyFont="1" applyFill="1" applyBorder="1" applyAlignment="1">
      <alignment horizontal="center" vertical="center" wrapText="1"/>
    </xf>
    <xf numFmtId="164" fontId="14" fillId="5" borderId="34" xfId="3" applyNumberFormat="1" applyFont="1" applyFill="1" applyBorder="1" applyAlignment="1">
      <alignment horizontal="center" vertical="center" wrapText="1"/>
    </xf>
    <xf numFmtId="0" fontId="15" fillId="5" borderId="36" xfId="3" applyNumberFormat="1" applyFont="1" applyFill="1" applyBorder="1" applyAlignment="1">
      <alignment horizontal="center" vertical="center"/>
    </xf>
    <xf numFmtId="49" fontId="15" fillId="5" borderId="48" xfId="3" applyNumberFormat="1" applyFont="1" applyFill="1" applyBorder="1" applyAlignment="1">
      <alignment horizontal="center" vertical="center"/>
    </xf>
    <xf numFmtId="0" fontId="15" fillId="5" borderId="47" xfId="3" applyFont="1" applyFill="1" applyBorder="1" applyAlignment="1">
      <alignment horizontal="left" vertical="center" wrapText="1"/>
    </xf>
    <xf numFmtId="166" fontId="15" fillId="5" borderId="47" xfId="3" applyNumberFormat="1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/>
    </xf>
    <xf numFmtId="0" fontId="15" fillId="5" borderId="13" xfId="3" applyFont="1" applyFill="1" applyBorder="1" applyAlignment="1">
      <alignment horizontal="left" vertical="center" wrapText="1"/>
    </xf>
    <xf numFmtId="166" fontId="15" fillId="5" borderId="12" xfId="3" applyNumberFormat="1" applyFont="1" applyFill="1" applyBorder="1" applyAlignment="1">
      <alignment horizontal="center" vertical="center" wrapText="1"/>
    </xf>
    <xf numFmtId="166" fontId="15" fillId="5" borderId="51" xfId="3" applyNumberFormat="1" applyFont="1" applyFill="1" applyBorder="1" applyAlignment="1">
      <alignment horizontal="center" vertical="center" wrapText="1"/>
    </xf>
    <xf numFmtId="166" fontId="15" fillId="5" borderId="13" xfId="3" applyNumberFormat="1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3" applyFont="1" applyAlignment="1">
      <alignment vertical="center"/>
    </xf>
    <xf numFmtId="0" fontId="23" fillId="7" borderId="2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0" xfId="3" applyFont="1" applyAlignment="1">
      <alignment vertical="center"/>
    </xf>
    <xf numFmtId="168" fontId="23" fillId="0" borderId="39" xfId="0" applyNumberFormat="1" applyFont="1" applyFill="1" applyBorder="1" applyAlignment="1">
      <alignment horizontal="center" vertical="center"/>
    </xf>
    <xf numFmtId="0" fontId="1" fillId="0" borderId="0" xfId="0" applyFont="1"/>
    <xf numFmtId="0" fontId="23" fillId="0" borderId="39" xfId="0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168" fontId="23" fillId="0" borderId="29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168" fontId="23" fillId="0" borderId="3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168" fontId="23" fillId="0" borderId="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8" fillId="5" borderId="7" xfId="3" applyNumberFormat="1" applyFont="1" applyFill="1" applyBorder="1" applyAlignment="1">
      <alignment horizontal="center" vertical="center" wrapText="1"/>
    </xf>
    <xf numFmtId="2" fontId="18" fillId="5" borderId="46" xfId="3" applyNumberFormat="1" applyFont="1" applyFill="1" applyBorder="1" applyAlignment="1">
      <alignment horizontal="center" vertical="center" wrapText="1"/>
    </xf>
    <xf numFmtId="2" fontId="18" fillId="5" borderId="45" xfId="3" applyNumberFormat="1" applyFont="1" applyFill="1" applyBorder="1" applyAlignment="1">
      <alignment horizontal="left" vertical="center" wrapText="1"/>
    </xf>
    <xf numFmtId="164" fontId="18" fillId="5" borderId="38" xfId="3" applyNumberFormat="1" applyFont="1" applyFill="1" applyBorder="1" applyAlignment="1">
      <alignment horizontal="center" vertical="center" wrapText="1"/>
    </xf>
    <xf numFmtId="164" fontId="18" fillId="5" borderId="39" xfId="3" applyNumberFormat="1" applyFont="1" applyFill="1" applyBorder="1" applyAlignment="1">
      <alignment horizontal="center" vertical="center" wrapText="1"/>
    </xf>
    <xf numFmtId="165" fontId="18" fillId="5" borderId="39" xfId="3" applyNumberFormat="1" applyFont="1" applyFill="1" applyBorder="1" applyAlignment="1">
      <alignment horizontal="center" vertical="center" wrapText="1"/>
    </xf>
    <xf numFmtId="167" fontId="18" fillId="5" borderId="42" xfId="3" applyNumberFormat="1" applyFont="1" applyFill="1" applyBorder="1" applyAlignment="1">
      <alignment horizontal="center" vertical="center" wrapText="1"/>
    </xf>
    <xf numFmtId="164" fontId="18" fillId="5" borderId="42" xfId="3" applyNumberFormat="1" applyFont="1" applyFill="1" applyBorder="1" applyAlignment="1">
      <alignment horizontal="center" vertical="center" wrapText="1"/>
    </xf>
    <xf numFmtId="0" fontId="18" fillId="5" borderId="14" xfId="3" applyNumberFormat="1" applyFont="1" applyFill="1" applyBorder="1" applyAlignment="1">
      <alignment horizontal="center" vertical="center" wrapText="1"/>
    </xf>
    <xf numFmtId="2" fontId="18" fillId="5" borderId="44" xfId="3" applyNumberFormat="1" applyFont="1" applyFill="1" applyBorder="1" applyAlignment="1">
      <alignment horizontal="center" vertical="center" wrapText="1"/>
    </xf>
    <xf numFmtId="2" fontId="18" fillId="5" borderId="15" xfId="3" applyNumberFormat="1" applyFont="1" applyFill="1" applyBorder="1" applyAlignment="1">
      <alignment horizontal="left" vertical="center" wrapText="1"/>
    </xf>
    <xf numFmtId="164" fontId="18" fillId="5" borderId="14" xfId="3" applyNumberFormat="1" applyFont="1" applyFill="1" applyBorder="1" applyAlignment="1">
      <alignment horizontal="center" vertical="center" wrapText="1"/>
    </xf>
    <xf numFmtId="164" fontId="18" fillId="5" borderId="43" xfId="3" applyNumberFormat="1" applyFont="1" applyFill="1" applyBorder="1" applyAlignment="1">
      <alignment horizontal="center" vertical="center" wrapText="1"/>
    </xf>
    <xf numFmtId="165" fontId="18" fillId="5" borderId="43" xfId="3" applyNumberFormat="1" applyFont="1" applyFill="1" applyBorder="1" applyAlignment="1">
      <alignment horizontal="center" vertical="center" wrapText="1"/>
    </xf>
    <xf numFmtId="167" fontId="18" fillId="5" borderId="15" xfId="3" applyNumberFormat="1" applyFont="1" applyFill="1" applyBorder="1" applyAlignment="1">
      <alignment horizontal="center" vertical="center" wrapText="1"/>
    </xf>
    <xf numFmtId="164" fontId="18" fillId="5" borderId="15" xfId="3" applyNumberFormat="1" applyFont="1" applyFill="1" applyBorder="1" applyAlignment="1">
      <alignment horizontal="center" vertical="center" wrapText="1"/>
    </xf>
    <xf numFmtId="0" fontId="15" fillId="5" borderId="11" xfId="3" applyFont="1" applyFill="1" applyBorder="1" applyAlignment="1">
      <alignment horizontal="center" vertical="center" wrapText="1"/>
    </xf>
    <xf numFmtId="0" fontId="15" fillId="5" borderId="41" xfId="3" applyFont="1" applyFill="1" applyBorder="1" applyAlignment="1">
      <alignment horizontal="center" vertical="center" wrapText="1"/>
    </xf>
    <xf numFmtId="0" fontId="15" fillId="5" borderId="42" xfId="3" applyFont="1" applyFill="1" applyBorder="1" applyAlignment="1">
      <alignment horizontal="left" vertical="center" wrapText="1"/>
    </xf>
    <xf numFmtId="167" fontId="15" fillId="5" borderId="12" xfId="3" applyNumberFormat="1" applyFont="1" applyFill="1" applyBorder="1" applyAlignment="1">
      <alignment horizontal="center" vertical="center" wrapText="1"/>
    </xf>
    <xf numFmtId="167" fontId="15" fillId="5" borderId="13" xfId="3" applyNumberFormat="1" applyFont="1" applyFill="1" applyBorder="1" applyAlignment="1">
      <alignment horizontal="center" vertical="center" wrapText="1"/>
    </xf>
    <xf numFmtId="164" fontId="14" fillId="5" borderId="56" xfId="3" applyNumberFormat="1" applyFont="1" applyFill="1" applyBorder="1" applyAlignment="1">
      <alignment horizontal="center" vertical="center" wrapText="1"/>
    </xf>
    <xf numFmtId="164" fontId="15" fillId="5" borderId="51" xfId="3" applyNumberFormat="1" applyFont="1" applyFill="1" applyBorder="1" applyAlignment="1">
      <alignment horizontal="center" vertical="center" wrapText="1"/>
    </xf>
    <xf numFmtId="164" fontId="14" fillId="5" borderId="7" xfId="3" applyNumberFormat="1" applyFont="1" applyFill="1" applyBorder="1" applyAlignment="1">
      <alignment horizontal="center" vertical="center" wrapText="1"/>
    </xf>
    <xf numFmtId="164" fontId="15" fillId="0" borderId="8" xfId="3" applyNumberFormat="1" applyFont="1" applyBorder="1" applyAlignment="1">
      <alignment horizontal="center" vertical="center"/>
    </xf>
    <xf numFmtId="167" fontId="15" fillId="5" borderId="3" xfId="3" applyNumberFormat="1" applyFont="1" applyFill="1" applyBorder="1" applyAlignment="1">
      <alignment horizontal="center" vertical="center" wrapText="1"/>
    </xf>
    <xf numFmtId="164" fontId="15" fillId="5" borderId="21" xfId="3" applyNumberFormat="1" applyFont="1" applyFill="1" applyBorder="1" applyAlignment="1">
      <alignment horizontal="center" vertical="center" wrapText="1"/>
    </xf>
    <xf numFmtId="0" fontId="14" fillId="5" borderId="7" xfId="3" applyNumberFormat="1" applyFont="1" applyFill="1" applyBorder="1" applyAlignment="1">
      <alignment horizontal="center" vertical="center"/>
    </xf>
    <xf numFmtId="49" fontId="14" fillId="5" borderId="8" xfId="3" applyNumberFormat="1" applyFont="1" applyFill="1" applyBorder="1" applyAlignment="1">
      <alignment horizontal="center" vertical="center"/>
    </xf>
    <xf numFmtId="0" fontId="14" fillId="5" borderId="45" xfId="3" applyFont="1" applyFill="1" applyBorder="1" applyAlignment="1">
      <alignment horizontal="left" vertical="center" wrapText="1"/>
    </xf>
    <xf numFmtId="166" fontId="15" fillId="5" borderId="8" xfId="3" applyNumberFormat="1" applyFont="1" applyFill="1" applyBorder="1" applyAlignment="1">
      <alignment horizontal="center" vertical="center" wrapText="1"/>
    </xf>
    <xf numFmtId="166" fontId="15" fillId="5" borderId="45" xfId="3" applyNumberFormat="1" applyFont="1" applyFill="1" applyBorder="1" applyAlignment="1">
      <alignment horizontal="center" vertical="center" wrapText="1"/>
    </xf>
    <xf numFmtId="0" fontId="15" fillId="5" borderId="8" xfId="3" applyNumberFormat="1" applyFont="1" applyFill="1" applyBorder="1" applyAlignment="1">
      <alignment horizontal="center" vertical="center" wrapText="1"/>
    </xf>
    <xf numFmtId="166" fontId="15" fillId="5" borderId="9" xfId="3" applyNumberFormat="1" applyFont="1" applyFill="1" applyBorder="1" applyAlignment="1">
      <alignment horizontal="center" vertical="center" wrapText="1"/>
    </xf>
    <xf numFmtId="49" fontId="15" fillId="5" borderId="11" xfId="3" applyNumberFormat="1" applyFont="1" applyFill="1" applyBorder="1" applyAlignment="1">
      <alignment horizontal="center" vertical="center"/>
    </xf>
    <xf numFmtId="49" fontId="15" fillId="5" borderId="7" xfId="3" applyNumberFormat="1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 vertical="center" wrapText="1"/>
    </xf>
    <xf numFmtId="164" fontId="15" fillId="5" borderId="34" xfId="3" applyNumberFormat="1" applyFont="1" applyFill="1" applyBorder="1" applyAlignment="1">
      <alignment horizontal="center" vertical="center" wrapText="1"/>
    </xf>
    <xf numFmtId="164" fontId="15" fillId="5" borderId="35" xfId="3" applyNumberFormat="1" applyFont="1" applyFill="1" applyBorder="1" applyAlignment="1">
      <alignment horizontal="center" vertical="center" wrapText="1"/>
    </xf>
    <xf numFmtId="164" fontId="14" fillId="5" borderId="49" xfId="3" applyNumberFormat="1" applyFont="1" applyFill="1" applyBorder="1" applyAlignment="1">
      <alignment horizontal="center" vertical="center" wrapText="1"/>
    </xf>
    <xf numFmtId="164" fontId="14" fillId="5" borderId="13" xfId="3" applyNumberFormat="1" applyFont="1" applyFill="1" applyBorder="1" applyAlignment="1">
      <alignment horizontal="center" vertical="center" wrapText="1"/>
    </xf>
    <xf numFmtId="164" fontId="14" fillId="5" borderId="25" xfId="3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5" fillId="5" borderId="22" xfId="3" applyNumberFormat="1" applyFont="1" applyFill="1" applyBorder="1" applyAlignment="1">
      <alignment horizontal="center" vertical="center" wrapText="1"/>
    </xf>
    <xf numFmtId="2" fontId="15" fillId="5" borderId="23" xfId="3" applyNumberFormat="1" applyFont="1" applyFill="1" applyBorder="1" applyAlignment="1">
      <alignment horizontal="center" vertical="center" wrapText="1"/>
    </xf>
    <xf numFmtId="0" fontId="15" fillId="5" borderId="24" xfId="3" applyNumberFormat="1" applyFont="1" applyFill="1" applyBorder="1" applyAlignment="1">
      <alignment horizontal="center" vertical="center" wrapText="1"/>
    </xf>
    <xf numFmtId="164" fontId="14" fillId="5" borderId="24" xfId="3" applyNumberFormat="1" applyFont="1" applyFill="1" applyBorder="1" applyAlignment="1">
      <alignment horizontal="center" vertical="center" wrapText="1"/>
    </xf>
    <xf numFmtId="166" fontId="15" fillId="5" borderId="23" xfId="3" applyNumberFormat="1" applyFont="1" applyFill="1" applyBorder="1" applyAlignment="1">
      <alignment horizontal="center" vertical="center" wrapText="1"/>
    </xf>
    <xf numFmtId="166" fontId="15" fillId="5" borderId="24" xfId="3" applyNumberFormat="1" applyFont="1" applyFill="1" applyBorder="1" applyAlignment="1">
      <alignment horizontal="center" vertical="center" wrapText="1"/>
    </xf>
    <xf numFmtId="166" fontId="15" fillId="5" borderId="25" xfId="3" applyNumberFormat="1" applyFont="1" applyFill="1" applyBorder="1" applyAlignment="1">
      <alignment horizontal="center" vertical="center" wrapText="1"/>
    </xf>
    <xf numFmtId="164" fontId="14" fillId="5" borderId="37" xfId="3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5" borderId="31" xfId="3" applyNumberFormat="1" applyFont="1" applyFill="1" applyBorder="1" applyAlignment="1">
      <alignment horizontal="center" vertical="center" wrapText="1"/>
    </xf>
    <xf numFmtId="2" fontId="15" fillId="5" borderId="34" xfId="3" applyNumberFormat="1" applyFont="1" applyFill="1" applyBorder="1" applyAlignment="1">
      <alignment horizontal="center" vertical="center" wrapText="1"/>
    </xf>
    <xf numFmtId="2" fontId="15" fillId="5" borderId="33" xfId="3" applyNumberFormat="1" applyFont="1" applyFill="1" applyBorder="1" applyAlignment="1">
      <alignment horizontal="center" vertical="center" wrapText="1"/>
    </xf>
    <xf numFmtId="164" fontId="14" fillId="5" borderId="33" xfId="3" applyNumberFormat="1" applyFont="1" applyFill="1" applyBorder="1" applyAlignment="1">
      <alignment horizontal="center" vertical="center" wrapText="1"/>
    </xf>
    <xf numFmtId="166" fontId="15" fillId="5" borderId="34" xfId="3" applyNumberFormat="1" applyFont="1" applyFill="1" applyBorder="1" applyAlignment="1">
      <alignment horizontal="center" vertical="center" wrapText="1"/>
    </xf>
    <xf numFmtId="166" fontId="15" fillId="5" borderId="33" xfId="3" applyNumberFormat="1" applyFont="1" applyFill="1" applyBorder="1" applyAlignment="1">
      <alignment horizontal="center" vertical="center" wrapText="1"/>
    </xf>
    <xf numFmtId="166" fontId="15" fillId="5" borderId="35" xfId="3" applyNumberFormat="1" applyFont="1" applyFill="1" applyBorder="1" applyAlignment="1">
      <alignment horizontal="center" vertical="center" wrapText="1"/>
    </xf>
    <xf numFmtId="164" fontId="14" fillId="5" borderId="32" xfId="3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168" fontId="23" fillId="0" borderId="2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4" fillId="3" borderId="4" xfId="3" applyNumberFormat="1" applyFont="1" applyFill="1" applyBorder="1" applyAlignment="1">
      <alignment horizontal="left" vertical="center"/>
    </xf>
    <xf numFmtId="0" fontId="14" fillId="3" borderId="5" xfId="3" applyNumberFormat="1" applyFont="1" applyFill="1" applyBorder="1" applyAlignment="1">
      <alignment horizontal="left" vertical="center"/>
    </xf>
    <xf numFmtId="0" fontId="14" fillId="3" borderId="6" xfId="3" applyNumberFormat="1" applyFont="1" applyFill="1" applyBorder="1" applyAlignment="1">
      <alignment horizontal="left" vertical="center"/>
    </xf>
    <xf numFmtId="49" fontId="14" fillId="6" borderId="4" xfId="3" applyNumberFormat="1" applyFont="1" applyFill="1" applyBorder="1" applyAlignment="1">
      <alignment horizontal="center" vertical="center"/>
    </xf>
    <xf numFmtId="49" fontId="14" fillId="6" borderId="5" xfId="3" applyNumberFormat="1" applyFont="1" applyFill="1" applyBorder="1" applyAlignment="1">
      <alignment horizontal="center" vertical="center"/>
    </xf>
    <xf numFmtId="49" fontId="14" fillId="6" borderId="6" xfId="3" applyNumberFormat="1" applyFont="1" applyFill="1" applyBorder="1" applyAlignment="1">
      <alignment horizontal="center" vertical="center"/>
    </xf>
    <xf numFmtId="2" fontId="14" fillId="3" borderId="4" xfId="2" applyNumberFormat="1" applyFont="1" applyFill="1" applyBorder="1" applyAlignment="1">
      <alignment horizontal="left" vertical="center"/>
    </xf>
    <xf numFmtId="2" fontId="14" fillId="3" borderId="5" xfId="2" applyNumberFormat="1" applyFont="1" applyFill="1" applyBorder="1" applyAlignment="1">
      <alignment horizontal="left" vertical="center"/>
    </xf>
    <xf numFmtId="2" fontId="14" fillId="3" borderId="6" xfId="2" applyNumberFormat="1" applyFont="1" applyFill="1" applyBorder="1" applyAlignment="1">
      <alignment horizontal="left" vertical="center"/>
    </xf>
    <xf numFmtId="49" fontId="6" fillId="3" borderId="4" xfId="3" applyNumberFormat="1" applyFont="1" applyFill="1" applyBorder="1" applyAlignment="1">
      <alignment horizontal="center" vertical="center"/>
    </xf>
    <xf numFmtId="49" fontId="6" fillId="3" borderId="5" xfId="3" applyNumberFormat="1" applyFont="1" applyFill="1" applyBorder="1" applyAlignment="1">
      <alignment horizontal="center" vertical="center"/>
    </xf>
    <xf numFmtId="49" fontId="6" fillId="3" borderId="6" xfId="3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left" vertical="center" wrapText="1"/>
    </xf>
    <xf numFmtId="0" fontId="28" fillId="0" borderId="55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24" fillId="8" borderId="57" xfId="4" applyFont="1" applyFill="1" applyBorder="1" applyAlignment="1" applyProtection="1">
      <alignment horizontal="center" vertical="center"/>
      <protection locked="0"/>
    </xf>
    <xf numFmtId="0" fontId="24" fillId="8" borderId="18" xfId="4" applyFont="1" applyFill="1" applyBorder="1" applyAlignment="1" applyProtection="1">
      <alignment horizontal="center" vertical="center"/>
      <protection locked="0"/>
    </xf>
    <xf numFmtId="0" fontId="24" fillId="8" borderId="19" xfId="4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left" vertical="center" wrapText="1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left" vertical="center" wrapText="1"/>
    </xf>
    <xf numFmtId="0" fontId="24" fillId="8" borderId="58" xfId="4" applyFont="1" applyFill="1" applyBorder="1" applyAlignment="1" applyProtection="1">
      <alignment horizontal="center" vertical="center"/>
      <protection locked="0"/>
    </xf>
    <xf numFmtId="0" fontId="24" fillId="8" borderId="50" xfId="4" applyFont="1" applyFill="1" applyBorder="1" applyAlignment="1" applyProtection="1">
      <alignment horizontal="center" vertical="center"/>
      <protection locked="0"/>
    </xf>
    <xf numFmtId="0" fontId="24" fillId="8" borderId="59" xfId="4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49" fontId="8" fillId="0" borderId="38" xfId="1" applyNumberFormat="1" applyFont="1" applyFill="1" applyBorder="1" applyAlignment="1">
      <alignment horizontal="center" vertical="center"/>
    </xf>
    <xf numFmtId="49" fontId="8" fillId="0" borderId="39" xfId="1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/>
    </xf>
    <xf numFmtId="0" fontId="23" fillId="0" borderId="53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left" vertical="center" wrapText="1"/>
    </xf>
    <xf numFmtId="0" fontId="23" fillId="0" borderId="55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26" fillId="0" borderId="55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14" fillId="3" borderId="4" xfId="2" applyNumberFormat="1" applyFont="1" applyFill="1" applyBorder="1" applyAlignment="1">
      <alignment horizontal="left" vertical="center"/>
    </xf>
    <xf numFmtId="0" fontId="14" fillId="3" borderId="5" xfId="2" applyNumberFormat="1" applyFont="1" applyFill="1" applyBorder="1" applyAlignment="1">
      <alignment horizontal="left" vertical="center"/>
    </xf>
    <xf numFmtId="0" fontId="14" fillId="3" borderId="6" xfId="2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47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3" fillId="7" borderId="52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left" vertical="center"/>
    </xf>
    <xf numFmtId="0" fontId="14" fillId="3" borderId="5" xfId="2" applyFont="1" applyFill="1" applyBorder="1" applyAlignment="1">
      <alignment horizontal="left" vertical="center"/>
    </xf>
    <xf numFmtId="0" fontId="14" fillId="3" borderId="6" xfId="2" applyFont="1" applyFill="1" applyBorder="1" applyAlignment="1">
      <alignment horizontal="left" vertical="center"/>
    </xf>
    <xf numFmtId="0" fontId="14" fillId="3" borderId="18" xfId="3" applyNumberFormat="1" applyFont="1" applyFill="1" applyBorder="1" applyAlignment="1">
      <alignment horizontal="left" vertical="center"/>
    </xf>
    <xf numFmtId="0" fontId="14" fillId="3" borderId="50" xfId="2" applyNumberFormat="1" applyFont="1" applyFill="1" applyBorder="1" applyAlignment="1">
      <alignment horizontal="left" vertical="center"/>
    </xf>
    <xf numFmtId="49" fontId="14" fillId="6" borderId="4" xfId="3" applyNumberFormat="1" applyFont="1" applyFill="1" applyBorder="1" applyAlignment="1">
      <alignment horizontal="center" vertical="center" wrapText="1"/>
    </xf>
    <xf numFmtId="49" fontId="14" fillId="6" borderId="5" xfId="3" applyNumberFormat="1" applyFont="1" applyFill="1" applyBorder="1" applyAlignment="1">
      <alignment horizontal="center" vertical="center" wrapText="1"/>
    </xf>
    <xf numFmtId="49" fontId="14" fillId="6" borderId="6" xfId="3" applyNumberFormat="1" applyFont="1" applyFill="1" applyBorder="1" applyAlignment="1">
      <alignment horizontal="center" vertical="center" wrapText="1"/>
    </xf>
    <xf numFmtId="0" fontId="19" fillId="3" borderId="4" xfId="3" applyNumberFormat="1" applyFont="1" applyFill="1" applyBorder="1" applyAlignment="1">
      <alignment horizontal="left" vertical="center"/>
    </xf>
    <xf numFmtId="0" fontId="19" fillId="3" borderId="5" xfId="3" applyNumberFormat="1" applyFont="1" applyFill="1" applyBorder="1" applyAlignment="1">
      <alignment horizontal="left" vertical="center"/>
    </xf>
    <xf numFmtId="0" fontId="19" fillId="3" borderId="6" xfId="3" applyNumberFormat="1" applyFont="1" applyFill="1" applyBorder="1" applyAlignment="1">
      <alignment horizontal="left" vertical="center"/>
    </xf>
  </cellXfs>
  <cellStyles count="5">
    <cellStyle name="Standard 2" xfId="4"/>
    <cellStyle name="Обычный" xfId="0" builtinId="0"/>
    <cellStyle name="Обычный 2" xfId="3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1139824</xdr:colOff>
      <xdr:row>0</xdr:row>
      <xdr:rowOff>120650</xdr:rowOff>
    </xdr:from>
    <xdr:to>
      <xdr:col>19</xdr:col>
      <xdr:colOff>699455</xdr:colOff>
      <xdr:row>4</xdr:row>
      <xdr:rowOff>3175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78574" y="120650"/>
          <a:ext cx="3099756" cy="93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5"/>
  <sheetViews>
    <sheetView tabSelected="1" view="pageBreakPreview" topLeftCell="A51" zoomScale="60" zoomScaleNormal="70" workbookViewId="0">
      <selection activeCell="G94" sqref="G94"/>
    </sheetView>
  </sheetViews>
  <sheetFormatPr defaultRowHeight="15" x14ac:dyDescent="0.25"/>
  <cols>
    <col min="1" max="1" width="10" customWidth="1"/>
    <col min="2" max="2" width="13.5703125" customWidth="1"/>
    <col min="3" max="3" width="24.7109375" customWidth="1"/>
    <col min="4" max="5" width="11.7109375" customWidth="1"/>
    <col min="6" max="6" width="24.28515625" customWidth="1"/>
    <col min="7" max="7" width="22.42578125" customWidth="1"/>
    <col min="8" max="8" width="17" customWidth="1"/>
    <col min="9" max="10" width="11.28515625" customWidth="1"/>
    <col min="11" max="11" width="24.7109375" customWidth="1"/>
    <col min="12" max="12" width="21.42578125" customWidth="1"/>
    <col min="13" max="13" width="17.28515625" customWidth="1"/>
    <col min="14" max="15" width="11.5703125" customWidth="1"/>
    <col min="16" max="16" width="24.5703125" customWidth="1"/>
    <col min="17" max="17" width="22" customWidth="1"/>
    <col min="18" max="18" width="17.85546875" customWidth="1"/>
    <col min="19" max="20" width="13.28515625" customWidth="1"/>
    <col min="257" max="257" width="7.7109375" customWidth="1"/>
    <col min="258" max="258" width="15.42578125" bestFit="1" customWidth="1"/>
    <col min="259" max="259" width="31.140625" customWidth="1"/>
    <col min="260" max="260" width="14.42578125" customWidth="1"/>
    <col min="261" max="261" width="13.42578125" bestFit="1" customWidth="1"/>
    <col min="262" max="262" width="23.85546875" customWidth="1"/>
    <col min="263" max="263" width="18.85546875" bestFit="1" customWidth="1"/>
    <col min="264" max="264" width="17" customWidth="1"/>
    <col min="265" max="266" width="13.42578125" bestFit="1" customWidth="1"/>
    <col min="267" max="267" width="23.140625" customWidth="1"/>
    <col min="268" max="268" width="18.85546875" bestFit="1" customWidth="1"/>
    <col min="269" max="269" width="17.28515625" customWidth="1"/>
    <col min="270" max="271" width="13.42578125" bestFit="1" customWidth="1"/>
    <col min="272" max="272" width="23.85546875" customWidth="1"/>
    <col min="273" max="273" width="18.85546875" bestFit="1" customWidth="1"/>
    <col min="274" max="274" width="17.85546875" customWidth="1"/>
    <col min="513" max="513" width="7.7109375" customWidth="1"/>
    <col min="514" max="514" width="15.42578125" bestFit="1" customWidth="1"/>
    <col min="515" max="515" width="31.140625" customWidth="1"/>
    <col min="516" max="516" width="14.42578125" customWidth="1"/>
    <col min="517" max="517" width="13.42578125" bestFit="1" customWidth="1"/>
    <col min="518" max="518" width="23.85546875" customWidth="1"/>
    <col min="519" max="519" width="18.85546875" bestFit="1" customWidth="1"/>
    <col min="520" max="520" width="17" customWidth="1"/>
    <col min="521" max="522" width="13.42578125" bestFit="1" customWidth="1"/>
    <col min="523" max="523" width="23.140625" customWidth="1"/>
    <col min="524" max="524" width="18.85546875" bestFit="1" customWidth="1"/>
    <col min="525" max="525" width="17.28515625" customWidth="1"/>
    <col min="526" max="527" width="13.42578125" bestFit="1" customWidth="1"/>
    <col min="528" max="528" width="23.85546875" customWidth="1"/>
    <col min="529" max="529" width="18.85546875" bestFit="1" customWidth="1"/>
    <col min="530" max="530" width="17.85546875" customWidth="1"/>
    <col min="769" max="769" width="7.7109375" customWidth="1"/>
    <col min="770" max="770" width="15.42578125" bestFit="1" customWidth="1"/>
    <col min="771" max="771" width="31.140625" customWidth="1"/>
    <col min="772" max="772" width="14.42578125" customWidth="1"/>
    <col min="773" max="773" width="13.42578125" bestFit="1" customWidth="1"/>
    <col min="774" max="774" width="23.85546875" customWidth="1"/>
    <col min="775" max="775" width="18.85546875" bestFit="1" customWidth="1"/>
    <col min="776" max="776" width="17" customWidth="1"/>
    <col min="777" max="778" width="13.42578125" bestFit="1" customWidth="1"/>
    <col min="779" max="779" width="23.140625" customWidth="1"/>
    <col min="780" max="780" width="18.85546875" bestFit="1" customWidth="1"/>
    <col min="781" max="781" width="17.28515625" customWidth="1"/>
    <col min="782" max="783" width="13.42578125" bestFit="1" customWidth="1"/>
    <col min="784" max="784" width="23.85546875" customWidth="1"/>
    <col min="785" max="785" width="18.85546875" bestFit="1" customWidth="1"/>
    <col min="786" max="786" width="17.85546875" customWidth="1"/>
    <col min="1025" max="1025" width="7.7109375" customWidth="1"/>
    <col min="1026" max="1026" width="15.42578125" bestFit="1" customWidth="1"/>
    <col min="1027" max="1027" width="31.140625" customWidth="1"/>
    <col min="1028" max="1028" width="14.42578125" customWidth="1"/>
    <col min="1029" max="1029" width="13.42578125" bestFit="1" customWidth="1"/>
    <col min="1030" max="1030" width="23.85546875" customWidth="1"/>
    <col min="1031" max="1031" width="18.85546875" bestFit="1" customWidth="1"/>
    <col min="1032" max="1032" width="17" customWidth="1"/>
    <col min="1033" max="1034" width="13.42578125" bestFit="1" customWidth="1"/>
    <col min="1035" max="1035" width="23.140625" customWidth="1"/>
    <col min="1036" max="1036" width="18.85546875" bestFit="1" customWidth="1"/>
    <col min="1037" max="1037" width="17.28515625" customWidth="1"/>
    <col min="1038" max="1039" width="13.42578125" bestFit="1" customWidth="1"/>
    <col min="1040" max="1040" width="23.85546875" customWidth="1"/>
    <col min="1041" max="1041" width="18.85546875" bestFit="1" customWidth="1"/>
    <col min="1042" max="1042" width="17.85546875" customWidth="1"/>
    <col min="1281" max="1281" width="7.7109375" customWidth="1"/>
    <col min="1282" max="1282" width="15.42578125" bestFit="1" customWidth="1"/>
    <col min="1283" max="1283" width="31.140625" customWidth="1"/>
    <col min="1284" max="1284" width="14.42578125" customWidth="1"/>
    <col min="1285" max="1285" width="13.42578125" bestFit="1" customWidth="1"/>
    <col min="1286" max="1286" width="23.85546875" customWidth="1"/>
    <col min="1287" max="1287" width="18.85546875" bestFit="1" customWidth="1"/>
    <col min="1288" max="1288" width="17" customWidth="1"/>
    <col min="1289" max="1290" width="13.42578125" bestFit="1" customWidth="1"/>
    <col min="1291" max="1291" width="23.140625" customWidth="1"/>
    <col min="1292" max="1292" width="18.85546875" bestFit="1" customWidth="1"/>
    <col min="1293" max="1293" width="17.28515625" customWidth="1"/>
    <col min="1294" max="1295" width="13.42578125" bestFit="1" customWidth="1"/>
    <col min="1296" max="1296" width="23.85546875" customWidth="1"/>
    <col min="1297" max="1297" width="18.85546875" bestFit="1" customWidth="1"/>
    <col min="1298" max="1298" width="17.85546875" customWidth="1"/>
    <col min="1537" max="1537" width="7.7109375" customWidth="1"/>
    <col min="1538" max="1538" width="15.42578125" bestFit="1" customWidth="1"/>
    <col min="1539" max="1539" width="31.140625" customWidth="1"/>
    <col min="1540" max="1540" width="14.42578125" customWidth="1"/>
    <col min="1541" max="1541" width="13.42578125" bestFit="1" customWidth="1"/>
    <col min="1542" max="1542" width="23.85546875" customWidth="1"/>
    <col min="1543" max="1543" width="18.85546875" bestFit="1" customWidth="1"/>
    <col min="1544" max="1544" width="17" customWidth="1"/>
    <col min="1545" max="1546" width="13.42578125" bestFit="1" customWidth="1"/>
    <col min="1547" max="1547" width="23.140625" customWidth="1"/>
    <col min="1548" max="1548" width="18.85546875" bestFit="1" customWidth="1"/>
    <col min="1549" max="1549" width="17.28515625" customWidth="1"/>
    <col min="1550" max="1551" width="13.42578125" bestFit="1" customWidth="1"/>
    <col min="1552" max="1552" width="23.85546875" customWidth="1"/>
    <col min="1553" max="1553" width="18.85546875" bestFit="1" customWidth="1"/>
    <col min="1554" max="1554" width="17.85546875" customWidth="1"/>
    <col min="1793" max="1793" width="7.7109375" customWidth="1"/>
    <col min="1794" max="1794" width="15.42578125" bestFit="1" customWidth="1"/>
    <col min="1795" max="1795" width="31.140625" customWidth="1"/>
    <col min="1796" max="1796" width="14.42578125" customWidth="1"/>
    <col min="1797" max="1797" width="13.42578125" bestFit="1" customWidth="1"/>
    <col min="1798" max="1798" width="23.85546875" customWidth="1"/>
    <col min="1799" max="1799" width="18.85546875" bestFit="1" customWidth="1"/>
    <col min="1800" max="1800" width="17" customWidth="1"/>
    <col min="1801" max="1802" width="13.42578125" bestFit="1" customWidth="1"/>
    <col min="1803" max="1803" width="23.140625" customWidth="1"/>
    <col min="1804" max="1804" width="18.85546875" bestFit="1" customWidth="1"/>
    <col min="1805" max="1805" width="17.28515625" customWidth="1"/>
    <col min="1806" max="1807" width="13.42578125" bestFit="1" customWidth="1"/>
    <col min="1808" max="1808" width="23.85546875" customWidth="1"/>
    <col min="1809" max="1809" width="18.85546875" bestFit="1" customWidth="1"/>
    <col min="1810" max="1810" width="17.85546875" customWidth="1"/>
    <col min="2049" max="2049" width="7.7109375" customWidth="1"/>
    <col min="2050" max="2050" width="15.42578125" bestFit="1" customWidth="1"/>
    <col min="2051" max="2051" width="31.140625" customWidth="1"/>
    <col min="2052" max="2052" width="14.42578125" customWidth="1"/>
    <col min="2053" max="2053" width="13.42578125" bestFit="1" customWidth="1"/>
    <col min="2054" max="2054" width="23.85546875" customWidth="1"/>
    <col min="2055" max="2055" width="18.85546875" bestFit="1" customWidth="1"/>
    <col min="2056" max="2056" width="17" customWidth="1"/>
    <col min="2057" max="2058" width="13.42578125" bestFit="1" customWidth="1"/>
    <col min="2059" max="2059" width="23.140625" customWidth="1"/>
    <col min="2060" max="2060" width="18.85546875" bestFit="1" customWidth="1"/>
    <col min="2061" max="2061" width="17.28515625" customWidth="1"/>
    <col min="2062" max="2063" width="13.42578125" bestFit="1" customWidth="1"/>
    <col min="2064" max="2064" width="23.85546875" customWidth="1"/>
    <col min="2065" max="2065" width="18.85546875" bestFit="1" customWidth="1"/>
    <col min="2066" max="2066" width="17.85546875" customWidth="1"/>
    <col min="2305" max="2305" width="7.7109375" customWidth="1"/>
    <col min="2306" max="2306" width="15.42578125" bestFit="1" customWidth="1"/>
    <col min="2307" max="2307" width="31.140625" customWidth="1"/>
    <col min="2308" max="2308" width="14.42578125" customWidth="1"/>
    <col min="2309" max="2309" width="13.42578125" bestFit="1" customWidth="1"/>
    <col min="2310" max="2310" width="23.85546875" customWidth="1"/>
    <col min="2311" max="2311" width="18.85546875" bestFit="1" customWidth="1"/>
    <col min="2312" max="2312" width="17" customWidth="1"/>
    <col min="2313" max="2314" width="13.42578125" bestFit="1" customWidth="1"/>
    <col min="2315" max="2315" width="23.140625" customWidth="1"/>
    <col min="2316" max="2316" width="18.85546875" bestFit="1" customWidth="1"/>
    <col min="2317" max="2317" width="17.28515625" customWidth="1"/>
    <col min="2318" max="2319" width="13.42578125" bestFit="1" customWidth="1"/>
    <col min="2320" max="2320" width="23.85546875" customWidth="1"/>
    <col min="2321" max="2321" width="18.85546875" bestFit="1" customWidth="1"/>
    <col min="2322" max="2322" width="17.85546875" customWidth="1"/>
    <col min="2561" max="2561" width="7.7109375" customWidth="1"/>
    <col min="2562" max="2562" width="15.42578125" bestFit="1" customWidth="1"/>
    <col min="2563" max="2563" width="31.140625" customWidth="1"/>
    <col min="2564" max="2564" width="14.42578125" customWidth="1"/>
    <col min="2565" max="2565" width="13.42578125" bestFit="1" customWidth="1"/>
    <col min="2566" max="2566" width="23.85546875" customWidth="1"/>
    <col min="2567" max="2567" width="18.85546875" bestFit="1" customWidth="1"/>
    <col min="2568" max="2568" width="17" customWidth="1"/>
    <col min="2569" max="2570" width="13.42578125" bestFit="1" customWidth="1"/>
    <col min="2571" max="2571" width="23.140625" customWidth="1"/>
    <col min="2572" max="2572" width="18.85546875" bestFit="1" customWidth="1"/>
    <col min="2573" max="2573" width="17.28515625" customWidth="1"/>
    <col min="2574" max="2575" width="13.42578125" bestFit="1" customWidth="1"/>
    <col min="2576" max="2576" width="23.85546875" customWidth="1"/>
    <col min="2577" max="2577" width="18.85546875" bestFit="1" customWidth="1"/>
    <col min="2578" max="2578" width="17.85546875" customWidth="1"/>
    <col min="2817" max="2817" width="7.7109375" customWidth="1"/>
    <col min="2818" max="2818" width="15.42578125" bestFit="1" customWidth="1"/>
    <col min="2819" max="2819" width="31.140625" customWidth="1"/>
    <col min="2820" max="2820" width="14.42578125" customWidth="1"/>
    <col min="2821" max="2821" width="13.42578125" bestFit="1" customWidth="1"/>
    <col min="2822" max="2822" width="23.85546875" customWidth="1"/>
    <col min="2823" max="2823" width="18.85546875" bestFit="1" customWidth="1"/>
    <col min="2824" max="2824" width="17" customWidth="1"/>
    <col min="2825" max="2826" width="13.42578125" bestFit="1" customWidth="1"/>
    <col min="2827" max="2827" width="23.140625" customWidth="1"/>
    <col min="2828" max="2828" width="18.85546875" bestFit="1" customWidth="1"/>
    <col min="2829" max="2829" width="17.28515625" customWidth="1"/>
    <col min="2830" max="2831" width="13.42578125" bestFit="1" customWidth="1"/>
    <col min="2832" max="2832" width="23.85546875" customWidth="1"/>
    <col min="2833" max="2833" width="18.85546875" bestFit="1" customWidth="1"/>
    <col min="2834" max="2834" width="17.85546875" customWidth="1"/>
    <col min="3073" max="3073" width="7.7109375" customWidth="1"/>
    <col min="3074" max="3074" width="15.42578125" bestFit="1" customWidth="1"/>
    <col min="3075" max="3075" width="31.140625" customWidth="1"/>
    <col min="3076" max="3076" width="14.42578125" customWidth="1"/>
    <col min="3077" max="3077" width="13.42578125" bestFit="1" customWidth="1"/>
    <col min="3078" max="3078" width="23.85546875" customWidth="1"/>
    <col min="3079" max="3079" width="18.85546875" bestFit="1" customWidth="1"/>
    <col min="3080" max="3080" width="17" customWidth="1"/>
    <col min="3081" max="3082" width="13.42578125" bestFit="1" customWidth="1"/>
    <col min="3083" max="3083" width="23.140625" customWidth="1"/>
    <col min="3084" max="3084" width="18.85546875" bestFit="1" customWidth="1"/>
    <col min="3085" max="3085" width="17.28515625" customWidth="1"/>
    <col min="3086" max="3087" width="13.42578125" bestFit="1" customWidth="1"/>
    <col min="3088" max="3088" width="23.85546875" customWidth="1"/>
    <col min="3089" max="3089" width="18.85546875" bestFit="1" customWidth="1"/>
    <col min="3090" max="3090" width="17.85546875" customWidth="1"/>
    <col min="3329" max="3329" width="7.7109375" customWidth="1"/>
    <col min="3330" max="3330" width="15.42578125" bestFit="1" customWidth="1"/>
    <col min="3331" max="3331" width="31.140625" customWidth="1"/>
    <col min="3332" max="3332" width="14.42578125" customWidth="1"/>
    <col min="3333" max="3333" width="13.42578125" bestFit="1" customWidth="1"/>
    <col min="3334" max="3334" width="23.85546875" customWidth="1"/>
    <col min="3335" max="3335" width="18.85546875" bestFit="1" customWidth="1"/>
    <col min="3336" max="3336" width="17" customWidth="1"/>
    <col min="3337" max="3338" width="13.42578125" bestFit="1" customWidth="1"/>
    <col min="3339" max="3339" width="23.140625" customWidth="1"/>
    <col min="3340" max="3340" width="18.85546875" bestFit="1" customWidth="1"/>
    <col min="3341" max="3341" width="17.28515625" customWidth="1"/>
    <col min="3342" max="3343" width="13.42578125" bestFit="1" customWidth="1"/>
    <col min="3344" max="3344" width="23.85546875" customWidth="1"/>
    <col min="3345" max="3345" width="18.85546875" bestFit="1" customWidth="1"/>
    <col min="3346" max="3346" width="17.85546875" customWidth="1"/>
    <col min="3585" max="3585" width="7.7109375" customWidth="1"/>
    <col min="3586" max="3586" width="15.42578125" bestFit="1" customWidth="1"/>
    <col min="3587" max="3587" width="31.140625" customWidth="1"/>
    <col min="3588" max="3588" width="14.42578125" customWidth="1"/>
    <col min="3589" max="3589" width="13.42578125" bestFit="1" customWidth="1"/>
    <col min="3590" max="3590" width="23.85546875" customWidth="1"/>
    <col min="3591" max="3591" width="18.85546875" bestFit="1" customWidth="1"/>
    <col min="3592" max="3592" width="17" customWidth="1"/>
    <col min="3593" max="3594" width="13.42578125" bestFit="1" customWidth="1"/>
    <col min="3595" max="3595" width="23.140625" customWidth="1"/>
    <col min="3596" max="3596" width="18.85546875" bestFit="1" customWidth="1"/>
    <col min="3597" max="3597" width="17.28515625" customWidth="1"/>
    <col min="3598" max="3599" width="13.42578125" bestFit="1" customWidth="1"/>
    <col min="3600" max="3600" width="23.85546875" customWidth="1"/>
    <col min="3601" max="3601" width="18.85546875" bestFit="1" customWidth="1"/>
    <col min="3602" max="3602" width="17.85546875" customWidth="1"/>
    <col min="3841" max="3841" width="7.7109375" customWidth="1"/>
    <col min="3842" max="3842" width="15.42578125" bestFit="1" customWidth="1"/>
    <col min="3843" max="3843" width="31.140625" customWidth="1"/>
    <col min="3844" max="3844" width="14.42578125" customWidth="1"/>
    <col min="3845" max="3845" width="13.42578125" bestFit="1" customWidth="1"/>
    <col min="3846" max="3846" width="23.85546875" customWidth="1"/>
    <col min="3847" max="3847" width="18.85546875" bestFit="1" customWidth="1"/>
    <col min="3848" max="3848" width="17" customWidth="1"/>
    <col min="3849" max="3850" width="13.42578125" bestFit="1" customWidth="1"/>
    <col min="3851" max="3851" width="23.140625" customWidth="1"/>
    <col min="3852" max="3852" width="18.85546875" bestFit="1" customWidth="1"/>
    <col min="3853" max="3853" width="17.28515625" customWidth="1"/>
    <col min="3854" max="3855" width="13.42578125" bestFit="1" customWidth="1"/>
    <col min="3856" max="3856" width="23.85546875" customWidth="1"/>
    <col min="3857" max="3857" width="18.85546875" bestFit="1" customWidth="1"/>
    <col min="3858" max="3858" width="17.85546875" customWidth="1"/>
    <col min="4097" max="4097" width="7.7109375" customWidth="1"/>
    <col min="4098" max="4098" width="15.42578125" bestFit="1" customWidth="1"/>
    <col min="4099" max="4099" width="31.140625" customWidth="1"/>
    <col min="4100" max="4100" width="14.42578125" customWidth="1"/>
    <col min="4101" max="4101" width="13.42578125" bestFit="1" customWidth="1"/>
    <col min="4102" max="4102" width="23.85546875" customWidth="1"/>
    <col min="4103" max="4103" width="18.85546875" bestFit="1" customWidth="1"/>
    <col min="4104" max="4104" width="17" customWidth="1"/>
    <col min="4105" max="4106" width="13.42578125" bestFit="1" customWidth="1"/>
    <col min="4107" max="4107" width="23.140625" customWidth="1"/>
    <col min="4108" max="4108" width="18.85546875" bestFit="1" customWidth="1"/>
    <col min="4109" max="4109" width="17.28515625" customWidth="1"/>
    <col min="4110" max="4111" width="13.42578125" bestFit="1" customWidth="1"/>
    <col min="4112" max="4112" width="23.85546875" customWidth="1"/>
    <col min="4113" max="4113" width="18.85546875" bestFit="1" customWidth="1"/>
    <col min="4114" max="4114" width="17.85546875" customWidth="1"/>
    <col min="4353" max="4353" width="7.7109375" customWidth="1"/>
    <col min="4354" max="4354" width="15.42578125" bestFit="1" customWidth="1"/>
    <col min="4355" max="4355" width="31.140625" customWidth="1"/>
    <col min="4356" max="4356" width="14.42578125" customWidth="1"/>
    <col min="4357" max="4357" width="13.42578125" bestFit="1" customWidth="1"/>
    <col min="4358" max="4358" width="23.85546875" customWidth="1"/>
    <col min="4359" max="4359" width="18.85546875" bestFit="1" customWidth="1"/>
    <col min="4360" max="4360" width="17" customWidth="1"/>
    <col min="4361" max="4362" width="13.42578125" bestFit="1" customWidth="1"/>
    <col min="4363" max="4363" width="23.140625" customWidth="1"/>
    <col min="4364" max="4364" width="18.85546875" bestFit="1" customWidth="1"/>
    <col min="4365" max="4365" width="17.28515625" customWidth="1"/>
    <col min="4366" max="4367" width="13.42578125" bestFit="1" customWidth="1"/>
    <col min="4368" max="4368" width="23.85546875" customWidth="1"/>
    <col min="4369" max="4369" width="18.85546875" bestFit="1" customWidth="1"/>
    <col min="4370" max="4370" width="17.85546875" customWidth="1"/>
    <col min="4609" max="4609" width="7.7109375" customWidth="1"/>
    <col min="4610" max="4610" width="15.42578125" bestFit="1" customWidth="1"/>
    <col min="4611" max="4611" width="31.140625" customWidth="1"/>
    <col min="4612" max="4612" width="14.42578125" customWidth="1"/>
    <col min="4613" max="4613" width="13.42578125" bestFit="1" customWidth="1"/>
    <col min="4614" max="4614" width="23.85546875" customWidth="1"/>
    <col min="4615" max="4615" width="18.85546875" bestFit="1" customWidth="1"/>
    <col min="4616" max="4616" width="17" customWidth="1"/>
    <col min="4617" max="4618" width="13.42578125" bestFit="1" customWidth="1"/>
    <col min="4619" max="4619" width="23.140625" customWidth="1"/>
    <col min="4620" max="4620" width="18.85546875" bestFit="1" customWidth="1"/>
    <col min="4621" max="4621" width="17.28515625" customWidth="1"/>
    <col min="4622" max="4623" width="13.42578125" bestFit="1" customWidth="1"/>
    <col min="4624" max="4624" width="23.85546875" customWidth="1"/>
    <col min="4625" max="4625" width="18.85546875" bestFit="1" customWidth="1"/>
    <col min="4626" max="4626" width="17.85546875" customWidth="1"/>
    <col min="4865" max="4865" width="7.7109375" customWidth="1"/>
    <col min="4866" max="4866" width="15.42578125" bestFit="1" customWidth="1"/>
    <col min="4867" max="4867" width="31.140625" customWidth="1"/>
    <col min="4868" max="4868" width="14.42578125" customWidth="1"/>
    <col min="4869" max="4869" width="13.42578125" bestFit="1" customWidth="1"/>
    <col min="4870" max="4870" width="23.85546875" customWidth="1"/>
    <col min="4871" max="4871" width="18.85546875" bestFit="1" customWidth="1"/>
    <col min="4872" max="4872" width="17" customWidth="1"/>
    <col min="4873" max="4874" width="13.42578125" bestFit="1" customWidth="1"/>
    <col min="4875" max="4875" width="23.140625" customWidth="1"/>
    <col min="4876" max="4876" width="18.85546875" bestFit="1" customWidth="1"/>
    <col min="4877" max="4877" width="17.28515625" customWidth="1"/>
    <col min="4878" max="4879" width="13.42578125" bestFit="1" customWidth="1"/>
    <col min="4880" max="4880" width="23.85546875" customWidth="1"/>
    <col min="4881" max="4881" width="18.85546875" bestFit="1" customWidth="1"/>
    <col min="4882" max="4882" width="17.85546875" customWidth="1"/>
    <col min="5121" max="5121" width="7.7109375" customWidth="1"/>
    <col min="5122" max="5122" width="15.42578125" bestFit="1" customWidth="1"/>
    <col min="5123" max="5123" width="31.140625" customWidth="1"/>
    <col min="5124" max="5124" width="14.42578125" customWidth="1"/>
    <col min="5125" max="5125" width="13.42578125" bestFit="1" customWidth="1"/>
    <col min="5126" max="5126" width="23.85546875" customWidth="1"/>
    <col min="5127" max="5127" width="18.85546875" bestFit="1" customWidth="1"/>
    <col min="5128" max="5128" width="17" customWidth="1"/>
    <col min="5129" max="5130" width="13.42578125" bestFit="1" customWidth="1"/>
    <col min="5131" max="5131" width="23.140625" customWidth="1"/>
    <col min="5132" max="5132" width="18.85546875" bestFit="1" customWidth="1"/>
    <col min="5133" max="5133" width="17.28515625" customWidth="1"/>
    <col min="5134" max="5135" width="13.42578125" bestFit="1" customWidth="1"/>
    <col min="5136" max="5136" width="23.85546875" customWidth="1"/>
    <col min="5137" max="5137" width="18.85546875" bestFit="1" customWidth="1"/>
    <col min="5138" max="5138" width="17.85546875" customWidth="1"/>
    <col min="5377" max="5377" width="7.7109375" customWidth="1"/>
    <col min="5378" max="5378" width="15.42578125" bestFit="1" customWidth="1"/>
    <col min="5379" max="5379" width="31.140625" customWidth="1"/>
    <col min="5380" max="5380" width="14.42578125" customWidth="1"/>
    <col min="5381" max="5381" width="13.42578125" bestFit="1" customWidth="1"/>
    <col min="5382" max="5382" width="23.85546875" customWidth="1"/>
    <col min="5383" max="5383" width="18.85546875" bestFit="1" customWidth="1"/>
    <col min="5384" max="5384" width="17" customWidth="1"/>
    <col min="5385" max="5386" width="13.42578125" bestFit="1" customWidth="1"/>
    <col min="5387" max="5387" width="23.140625" customWidth="1"/>
    <col min="5388" max="5388" width="18.85546875" bestFit="1" customWidth="1"/>
    <col min="5389" max="5389" width="17.28515625" customWidth="1"/>
    <col min="5390" max="5391" width="13.42578125" bestFit="1" customWidth="1"/>
    <col min="5392" max="5392" width="23.85546875" customWidth="1"/>
    <col min="5393" max="5393" width="18.85546875" bestFit="1" customWidth="1"/>
    <col min="5394" max="5394" width="17.85546875" customWidth="1"/>
    <col min="5633" max="5633" width="7.7109375" customWidth="1"/>
    <col min="5634" max="5634" width="15.42578125" bestFit="1" customWidth="1"/>
    <col min="5635" max="5635" width="31.140625" customWidth="1"/>
    <col min="5636" max="5636" width="14.42578125" customWidth="1"/>
    <col min="5637" max="5637" width="13.42578125" bestFit="1" customWidth="1"/>
    <col min="5638" max="5638" width="23.85546875" customWidth="1"/>
    <col min="5639" max="5639" width="18.85546875" bestFit="1" customWidth="1"/>
    <col min="5640" max="5640" width="17" customWidth="1"/>
    <col min="5641" max="5642" width="13.42578125" bestFit="1" customWidth="1"/>
    <col min="5643" max="5643" width="23.140625" customWidth="1"/>
    <col min="5644" max="5644" width="18.85546875" bestFit="1" customWidth="1"/>
    <col min="5645" max="5645" width="17.28515625" customWidth="1"/>
    <col min="5646" max="5647" width="13.42578125" bestFit="1" customWidth="1"/>
    <col min="5648" max="5648" width="23.85546875" customWidth="1"/>
    <col min="5649" max="5649" width="18.85546875" bestFit="1" customWidth="1"/>
    <col min="5650" max="5650" width="17.85546875" customWidth="1"/>
    <col min="5889" max="5889" width="7.7109375" customWidth="1"/>
    <col min="5890" max="5890" width="15.42578125" bestFit="1" customWidth="1"/>
    <col min="5891" max="5891" width="31.140625" customWidth="1"/>
    <col min="5892" max="5892" width="14.42578125" customWidth="1"/>
    <col min="5893" max="5893" width="13.42578125" bestFit="1" customWidth="1"/>
    <col min="5894" max="5894" width="23.85546875" customWidth="1"/>
    <col min="5895" max="5895" width="18.85546875" bestFit="1" customWidth="1"/>
    <col min="5896" max="5896" width="17" customWidth="1"/>
    <col min="5897" max="5898" width="13.42578125" bestFit="1" customWidth="1"/>
    <col min="5899" max="5899" width="23.140625" customWidth="1"/>
    <col min="5900" max="5900" width="18.85546875" bestFit="1" customWidth="1"/>
    <col min="5901" max="5901" width="17.28515625" customWidth="1"/>
    <col min="5902" max="5903" width="13.42578125" bestFit="1" customWidth="1"/>
    <col min="5904" max="5904" width="23.85546875" customWidth="1"/>
    <col min="5905" max="5905" width="18.85546875" bestFit="1" customWidth="1"/>
    <col min="5906" max="5906" width="17.85546875" customWidth="1"/>
    <col min="6145" max="6145" width="7.7109375" customWidth="1"/>
    <col min="6146" max="6146" width="15.42578125" bestFit="1" customWidth="1"/>
    <col min="6147" max="6147" width="31.140625" customWidth="1"/>
    <col min="6148" max="6148" width="14.42578125" customWidth="1"/>
    <col min="6149" max="6149" width="13.42578125" bestFit="1" customWidth="1"/>
    <col min="6150" max="6150" width="23.85546875" customWidth="1"/>
    <col min="6151" max="6151" width="18.85546875" bestFit="1" customWidth="1"/>
    <col min="6152" max="6152" width="17" customWidth="1"/>
    <col min="6153" max="6154" width="13.42578125" bestFit="1" customWidth="1"/>
    <col min="6155" max="6155" width="23.140625" customWidth="1"/>
    <col min="6156" max="6156" width="18.85546875" bestFit="1" customWidth="1"/>
    <col min="6157" max="6157" width="17.28515625" customWidth="1"/>
    <col min="6158" max="6159" width="13.42578125" bestFit="1" customWidth="1"/>
    <col min="6160" max="6160" width="23.85546875" customWidth="1"/>
    <col min="6161" max="6161" width="18.85546875" bestFit="1" customWidth="1"/>
    <col min="6162" max="6162" width="17.85546875" customWidth="1"/>
    <col min="6401" max="6401" width="7.7109375" customWidth="1"/>
    <col min="6402" max="6402" width="15.42578125" bestFit="1" customWidth="1"/>
    <col min="6403" max="6403" width="31.140625" customWidth="1"/>
    <col min="6404" max="6404" width="14.42578125" customWidth="1"/>
    <col min="6405" max="6405" width="13.42578125" bestFit="1" customWidth="1"/>
    <col min="6406" max="6406" width="23.85546875" customWidth="1"/>
    <col min="6407" max="6407" width="18.85546875" bestFit="1" customWidth="1"/>
    <col min="6408" max="6408" width="17" customWidth="1"/>
    <col min="6409" max="6410" width="13.42578125" bestFit="1" customWidth="1"/>
    <col min="6411" max="6411" width="23.140625" customWidth="1"/>
    <col min="6412" max="6412" width="18.85546875" bestFit="1" customWidth="1"/>
    <col min="6413" max="6413" width="17.28515625" customWidth="1"/>
    <col min="6414" max="6415" width="13.42578125" bestFit="1" customWidth="1"/>
    <col min="6416" max="6416" width="23.85546875" customWidth="1"/>
    <col min="6417" max="6417" width="18.85546875" bestFit="1" customWidth="1"/>
    <col min="6418" max="6418" width="17.85546875" customWidth="1"/>
    <col min="6657" max="6657" width="7.7109375" customWidth="1"/>
    <col min="6658" max="6658" width="15.42578125" bestFit="1" customWidth="1"/>
    <col min="6659" max="6659" width="31.140625" customWidth="1"/>
    <col min="6660" max="6660" width="14.42578125" customWidth="1"/>
    <col min="6661" max="6661" width="13.42578125" bestFit="1" customWidth="1"/>
    <col min="6662" max="6662" width="23.85546875" customWidth="1"/>
    <col min="6663" max="6663" width="18.85546875" bestFit="1" customWidth="1"/>
    <col min="6664" max="6664" width="17" customWidth="1"/>
    <col min="6665" max="6666" width="13.42578125" bestFit="1" customWidth="1"/>
    <col min="6667" max="6667" width="23.140625" customWidth="1"/>
    <col min="6668" max="6668" width="18.85546875" bestFit="1" customWidth="1"/>
    <col min="6669" max="6669" width="17.28515625" customWidth="1"/>
    <col min="6670" max="6671" width="13.42578125" bestFit="1" customWidth="1"/>
    <col min="6672" max="6672" width="23.85546875" customWidth="1"/>
    <col min="6673" max="6673" width="18.85546875" bestFit="1" customWidth="1"/>
    <col min="6674" max="6674" width="17.85546875" customWidth="1"/>
    <col min="6913" max="6913" width="7.7109375" customWidth="1"/>
    <col min="6914" max="6914" width="15.42578125" bestFit="1" customWidth="1"/>
    <col min="6915" max="6915" width="31.140625" customWidth="1"/>
    <col min="6916" max="6916" width="14.42578125" customWidth="1"/>
    <col min="6917" max="6917" width="13.42578125" bestFit="1" customWidth="1"/>
    <col min="6918" max="6918" width="23.85546875" customWidth="1"/>
    <col min="6919" max="6919" width="18.85546875" bestFit="1" customWidth="1"/>
    <col min="6920" max="6920" width="17" customWidth="1"/>
    <col min="6921" max="6922" width="13.42578125" bestFit="1" customWidth="1"/>
    <col min="6923" max="6923" width="23.140625" customWidth="1"/>
    <col min="6924" max="6924" width="18.85546875" bestFit="1" customWidth="1"/>
    <col min="6925" max="6925" width="17.28515625" customWidth="1"/>
    <col min="6926" max="6927" width="13.42578125" bestFit="1" customWidth="1"/>
    <col min="6928" max="6928" width="23.85546875" customWidth="1"/>
    <col min="6929" max="6929" width="18.85546875" bestFit="1" customWidth="1"/>
    <col min="6930" max="6930" width="17.85546875" customWidth="1"/>
    <col min="7169" max="7169" width="7.7109375" customWidth="1"/>
    <col min="7170" max="7170" width="15.42578125" bestFit="1" customWidth="1"/>
    <col min="7171" max="7171" width="31.140625" customWidth="1"/>
    <col min="7172" max="7172" width="14.42578125" customWidth="1"/>
    <col min="7173" max="7173" width="13.42578125" bestFit="1" customWidth="1"/>
    <col min="7174" max="7174" width="23.85546875" customWidth="1"/>
    <col min="7175" max="7175" width="18.85546875" bestFit="1" customWidth="1"/>
    <col min="7176" max="7176" width="17" customWidth="1"/>
    <col min="7177" max="7178" width="13.42578125" bestFit="1" customWidth="1"/>
    <col min="7179" max="7179" width="23.140625" customWidth="1"/>
    <col min="7180" max="7180" width="18.85546875" bestFit="1" customWidth="1"/>
    <col min="7181" max="7181" width="17.28515625" customWidth="1"/>
    <col min="7182" max="7183" width="13.42578125" bestFit="1" customWidth="1"/>
    <col min="7184" max="7184" width="23.85546875" customWidth="1"/>
    <col min="7185" max="7185" width="18.85546875" bestFit="1" customWidth="1"/>
    <col min="7186" max="7186" width="17.85546875" customWidth="1"/>
    <col min="7425" max="7425" width="7.7109375" customWidth="1"/>
    <col min="7426" max="7426" width="15.42578125" bestFit="1" customWidth="1"/>
    <col min="7427" max="7427" width="31.140625" customWidth="1"/>
    <col min="7428" max="7428" width="14.42578125" customWidth="1"/>
    <col min="7429" max="7429" width="13.42578125" bestFit="1" customWidth="1"/>
    <col min="7430" max="7430" width="23.85546875" customWidth="1"/>
    <col min="7431" max="7431" width="18.85546875" bestFit="1" customWidth="1"/>
    <col min="7432" max="7432" width="17" customWidth="1"/>
    <col min="7433" max="7434" width="13.42578125" bestFit="1" customWidth="1"/>
    <col min="7435" max="7435" width="23.140625" customWidth="1"/>
    <col min="7436" max="7436" width="18.85546875" bestFit="1" customWidth="1"/>
    <col min="7437" max="7437" width="17.28515625" customWidth="1"/>
    <col min="7438" max="7439" width="13.42578125" bestFit="1" customWidth="1"/>
    <col min="7440" max="7440" width="23.85546875" customWidth="1"/>
    <col min="7441" max="7441" width="18.85546875" bestFit="1" customWidth="1"/>
    <col min="7442" max="7442" width="17.85546875" customWidth="1"/>
    <col min="7681" max="7681" width="7.7109375" customWidth="1"/>
    <col min="7682" max="7682" width="15.42578125" bestFit="1" customWidth="1"/>
    <col min="7683" max="7683" width="31.140625" customWidth="1"/>
    <col min="7684" max="7684" width="14.42578125" customWidth="1"/>
    <col min="7685" max="7685" width="13.42578125" bestFit="1" customWidth="1"/>
    <col min="7686" max="7686" width="23.85546875" customWidth="1"/>
    <col min="7687" max="7687" width="18.85546875" bestFit="1" customWidth="1"/>
    <col min="7688" max="7688" width="17" customWidth="1"/>
    <col min="7689" max="7690" width="13.42578125" bestFit="1" customWidth="1"/>
    <col min="7691" max="7691" width="23.140625" customWidth="1"/>
    <col min="7692" max="7692" width="18.85546875" bestFit="1" customWidth="1"/>
    <col min="7693" max="7693" width="17.28515625" customWidth="1"/>
    <col min="7694" max="7695" width="13.42578125" bestFit="1" customWidth="1"/>
    <col min="7696" max="7696" width="23.85546875" customWidth="1"/>
    <col min="7697" max="7697" width="18.85546875" bestFit="1" customWidth="1"/>
    <col min="7698" max="7698" width="17.85546875" customWidth="1"/>
    <col min="7937" max="7937" width="7.7109375" customWidth="1"/>
    <col min="7938" max="7938" width="15.42578125" bestFit="1" customWidth="1"/>
    <col min="7939" max="7939" width="31.140625" customWidth="1"/>
    <col min="7940" max="7940" width="14.42578125" customWidth="1"/>
    <col min="7941" max="7941" width="13.42578125" bestFit="1" customWidth="1"/>
    <col min="7942" max="7942" width="23.85546875" customWidth="1"/>
    <col min="7943" max="7943" width="18.85546875" bestFit="1" customWidth="1"/>
    <col min="7944" max="7944" width="17" customWidth="1"/>
    <col min="7945" max="7946" width="13.42578125" bestFit="1" customWidth="1"/>
    <col min="7947" max="7947" width="23.140625" customWidth="1"/>
    <col min="7948" max="7948" width="18.85546875" bestFit="1" customWidth="1"/>
    <col min="7949" max="7949" width="17.28515625" customWidth="1"/>
    <col min="7950" max="7951" width="13.42578125" bestFit="1" customWidth="1"/>
    <col min="7952" max="7952" width="23.85546875" customWidth="1"/>
    <col min="7953" max="7953" width="18.85546875" bestFit="1" customWidth="1"/>
    <col min="7954" max="7954" width="17.85546875" customWidth="1"/>
    <col min="8193" max="8193" width="7.7109375" customWidth="1"/>
    <col min="8194" max="8194" width="15.42578125" bestFit="1" customWidth="1"/>
    <col min="8195" max="8195" width="31.140625" customWidth="1"/>
    <col min="8196" max="8196" width="14.42578125" customWidth="1"/>
    <col min="8197" max="8197" width="13.42578125" bestFit="1" customWidth="1"/>
    <col min="8198" max="8198" width="23.85546875" customWidth="1"/>
    <col min="8199" max="8199" width="18.85546875" bestFit="1" customWidth="1"/>
    <col min="8200" max="8200" width="17" customWidth="1"/>
    <col min="8201" max="8202" width="13.42578125" bestFit="1" customWidth="1"/>
    <col min="8203" max="8203" width="23.140625" customWidth="1"/>
    <col min="8204" max="8204" width="18.85546875" bestFit="1" customWidth="1"/>
    <col min="8205" max="8205" width="17.28515625" customWidth="1"/>
    <col min="8206" max="8207" width="13.42578125" bestFit="1" customWidth="1"/>
    <col min="8208" max="8208" width="23.85546875" customWidth="1"/>
    <col min="8209" max="8209" width="18.85546875" bestFit="1" customWidth="1"/>
    <col min="8210" max="8210" width="17.85546875" customWidth="1"/>
    <col min="8449" max="8449" width="7.7109375" customWidth="1"/>
    <col min="8450" max="8450" width="15.42578125" bestFit="1" customWidth="1"/>
    <col min="8451" max="8451" width="31.140625" customWidth="1"/>
    <col min="8452" max="8452" width="14.42578125" customWidth="1"/>
    <col min="8453" max="8453" width="13.42578125" bestFit="1" customWidth="1"/>
    <col min="8454" max="8454" width="23.85546875" customWidth="1"/>
    <col min="8455" max="8455" width="18.85546875" bestFit="1" customWidth="1"/>
    <col min="8456" max="8456" width="17" customWidth="1"/>
    <col min="8457" max="8458" width="13.42578125" bestFit="1" customWidth="1"/>
    <col min="8459" max="8459" width="23.140625" customWidth="1"/>
    <col min="8460" max="8460" width="18.85546875" bestFit="1" customWidth="1"/>
    <col min="8461" max="8461" width="17.28515625" customWidth="1"/>
    <col min="8462" max="8463" width="13.42578125" bestFit="1" customWidth="1"/>
    <col min="8464" max="8464" width="23.85546875" customWidth="1"/>
    <col min="8465" max="8465" width="18.85546875" bestFit="1" customWidth="1"/>
    <col min="8466" max="8466" width="17.85546875" customWidth="1"/>
    <col min="8705" max="8705" width="7.7109375" customWidth="1"/>
    <col min="8706" max="8706" width="15.42578125" bestFit="1" customWidth="1"/>
    <col min="8707" max="8707" width="31.140625" customWidth="1"/>
    <col min="8708" max="8708" width="14.42578125" customWidth="1"/>
    <col min="8709" max="8709" width="13.42578125" bestFit="1" customWidth="1"/>
    <col min="8710" max="8710" width="23.85546875" customWidth="1"/>
    <col min="8711" max="8711" width="18.85546875" bestFit="1" customWidth="1"/>
    <col min="8712" max="8712" width="17" customWidth="1"/>
    <col min="8713" max="8714" width="13.42578125" bestFit="1" customWidth="1"/>
    <col min="8715" max="8715" width="23.140625" customWidth="1"/>
    <col min="8716" max="8716" width="18.85546875" bestFit="1" customWidth="1"/>
    <col min="8717" max="8717" width="17.28515625" customWidth="1"/>
    <col min="8718" max="8719" width="13.42578125" bestFit="1" customWidth="1"/>
    <col min="8720" max="8720" width="23.85546875" customWidth="1"/>
    <col min="8721" max="8721" width="18.85546875" bestFit="1" customWidth="1"/>
    <col min="8722" max="8722" width="17.85546875" customWidth="1"/>
    <col min="8961" max="8961" width="7.7109375" customWidth="1"/>
    <col min="8962" max="8962" width="15.42578125" bestFit="1" customWidth="1"/>
    <col min="8963" max="8963" width="31.140625" customWidth="1"/>
    <col min="8964" max="8964" width="14.42578125" customWidth="1"/>
    <col min="8965" max="8965" width="13.42578125" bestFit="1" customWidth="1"/>
    <col min="8966" max="8966" width="23.85546875" customWidth="1"/>
    <col min="8967" max="8967" width="18.85546875" bestFit="1" customWidth="1"/>
    <col min="8968" max="8968" width="17" customWidth="1"/>
    <col min="8969" max="8970" width="13.42578125" bestFit="1" customWidth="1"/>
    <col min="8971" max="8971" width="23.140625" customWidth="1"/>
    <col min="8972" max="8972" width="18.85546875" bestFit="1" customWidth="1"/>
    <col min="8973" max="8973" width="17.28515625" customWidth="1"/>
    <col min="8974" max="8975" width="13.42578125" bestFit="1" customWidth="1"/>
    <col min="8976" max="8976" width="23.85546875" customWidth="1"/>
    <col min="8977" max="8977" width="18.85546875" bestFit="1" customWidth="1"/>
    <col min="8978" max="8978" width="17.85546875" customWidth="1"/>
    <col min="9217" max="9217" width="7.7109375" customWidth="1"/>
    <col min="9218" max="9218" width="15.42578125" bestFit="1" customWidth="1"/>
    <col min="9219" max="9219" width="31.140625" customWidth="1"/>
    <col min="9220" max="9220" width="14.42578125" customWidth="1"/>
    <col min="9221" max="9221" width="13.42578125" bestFit="1" customWidth="1"/>
    <col min="9222" max="9222" width="23.85546875" customWidth="1"/>
    <col min="9223" max="9223" width="18.85546875" bestFit="1" customWidth="1"/>
    <col min="9224" max="9224" width="17" customWidth="1"/>
    <col min="9225" max="9226" width="13.42578125" bestFit="1" customWidth="1"/>
    <col min="9227" max="9227" width="23.140625" customWidth="1"/>
    <col min="9228" max="9228" width="18.85546875" bestFit="1" customWidth="1"/>
    <col min="9229" max="9229" width="17.28515625" customWidth="1"/>
    <col min="9230" max="9231" width="13.42578125" bestFit="1" customWidth="1"/>
    <col min="9232" max="9232" width="23.85546875" customWidth="1"/>
    <col min="9233" max="9233" width="18.85546875" bestFit="1" customWidth="1"/>
    <col min="9234" max="9234" width="17.85546875" customWidth="1"/>
    <col min="9473" max="9473" width="7.7109375" customWidth="1"/>
    <col min="9474" max="9474" width="15.42578125" bestFit="1" customWidth="1"/>
    <col min="9475" max="9475" width="31.140625" customWidth="1"/>
    <col min="9476" max="9476" width="14.42578125" customWidth="1"/>
    <col min="9477" max="9477" width="13.42578125" bestFit="1" customWidth="1"/>
    <col min="9478" max="9478" width="23.85546875" customWidth="1"/>
    <col min="9479" max="9479" width="18.85546875" bestFit="1" customWidth="1"/>
    <col min="9480" max="9480" width="17" customWidth="1"/>
    <col min="9481" max="9482" width="13.42578125" bestFit="1" customWidth="1"/>
    <col min="9483" max="9483" width="23.140625" customWidth="1"/>
    <col min="9484" max="9484" width="18.85546875" bestFit="1" customWidth="1"/>
    <col min="9485" max="9485" width="17.28515625" customWidth="1"/>
    <col min="9486" max="9487" width="13.42578125" bestFit="1" customWidth="1"/>
    <col min="9488" max="9488" width="23.85546875" customWidth="1"/>
    <col min="9489" max="9489" width="18.85546875" bestFit="1" customWidth="1"/>
    <col min="9490" max="9490" width="17.85546875" customWidth="1"/>
    <col min="9729" max="9729" width="7.7109375" customWidth="1"/>
    <col min="9730" max="9730" width="15.42578125" bestFit="1" customWidth="1"/>
    <col min="9731" max="9731" width="31.140625" customWidth="1"/>
    <col min="9732" max="9732" width="14.42578125" customWidth="1"/>
    <col min="9733" max="9733" width="13.42578125" bestFit="1" customWidth="1"/>
    <col min="9734" max="9734" width="23.85546875" customWidth="1"/>
    <col min="9735" max="9735" width="18.85546875" bestFit="1" customWidth="1"/>
    <col min="9736" max="9736" width="17" customWidth="1"/>
    <col min="9737" max="9738" width="13.42578125" bestFit="1" customWidth="1"/>
    <col min="9739" max="9739" width="23.140625" customWidth="1"/>
    <col min="9740" max="9740" width="18.85546875" bestFit="1" customWidth="1"/>
    <col min="9741" max="9741" width="17.28515625" customWidth="1"/>
    <col min="9742" max="9743" width="13.42578125" bestFit="1" customWidth="1"/>
    <col min="9744" max="9744" width="23.85546875" customWidth="1"/>
    <col min="9745" max="9745" width="18.85546875" bestFit="1" customWidth="1"/>
    <col min="9746" max="9746" width="17.85546875" customWidth="1"/>
    <col min="9985" max="9985" width="7.7109375" customWidth="1"/>
    <col min="9986" max="9986" width="15.42578125" bestFit="1" customWidth="1"/>
    <col min="9987" max="9987" width="31.140625" customWidth="1"/>
    <col min="9988" max="9988" width="14.42578125" customWidth="1"/>
    <col min="9989" max="9989" width="13.42578125" bestFit="1" customWidth="1"/>
    <col min="9990" max="9990" width="23.85546875" customWidth="1"/>
    <col min="9991" max="9991" width="18.85546875" bestFit="1" customWidth="1"/>
    <col min="9992" max="9992" width="17" customWidth="1"/>
    <col min="9993" max="9994" width="13.42578125" bestFit="1" customWidth="1"/>
    <col min="9995" max="9995" width="23.140625" customWidth="1"/>
    <col min="9996" max="9996" width="18.85546875" bestFit="1" customWidth="1"/>
    <col min="9997" max="9997" width="17.28515625" customWidth="1"/>
    <col min="9998" max="9999" width="13.42578125" bestFit="1" customWidth="1"/>
    <col min="10000" max="10000" width="23.85546875" customWidth="1"/>
    <col min="10001" max="10001" width="18.85546875" bestFit="1" customWidth="1"/>
    <col min="10002" max="10002" width="17.85546875" customWidth="1"/>
    <col min="10241" max="10241" width="7.7109375" customWidth="1"/>
    <col min="10242" max="10242" width="15.42578125" bestFit="1" customWidth="1"/>
    <col min="10243" max="10243" width="31.140625" customWidth="1"/>
    <col min="10244" max="10244" width="14.42578125" customWidth="1"/>
    <col min="10245" max="10245" width="13.42578125" bestFit="1" customWidth="1"/>
    <col min="10246" max="10246" width="23.85546875" customWidth="1"/>
    <col min="10247" max="10247" width="18.85546875" bestFit="1" customWidth="1"/>
    <col min="10248" max="10248" width="17" customWidth="1"/>
    <col min="10249" max="10250" width="13.42578125" bestFit="1" customWidth="1"/>
    <col min="10251" max="10251" width="23.140625" customWidth="1"/>
    <col min="10252" max="10252" width="18.85546875" bestFit="1" customWidth="1"/>
    <col min="10253" max="10253" width="17.28515625" customWidth="1"/>
    <col min="10254" max="10255" width="13.42578125" bestFit="1" customWidth="1"/>
    <col min="10256" max="10256" width="23.85546875" customWidth="1"/>
    <col min="10257" max="10257" width="18.85546875" bestFit="1" customWidth="1"/>
    <col min="10258" max="10258" width="17.85546875" customWidth="1"/>
    <col min="10497" max="10497" width="7.7109375" customWidth="1"/>
    <col min="10498" max="10498" width="15.42578125" bestFit="1" customWidth="1"/>
    <col min="10499" max="10499" width="31.140625" customWidth="1"/>
    <col min="10500" max="10500" width="14.42578125" customWidth="1"/>
    <col min="10501" max="10501" width="13.42578125" bestFit="1" customWidth="1"/>
    <col min="10502" max="10502" width="23.85546875" customWidth="1"/>
    <col min="10503" max="10503" width="18.85546875" bestFit="1" customWidth="1"/>
    <col min="10504" max="10504" width="17" customWidth="1"/>
    <col min="10505" max="10506" width="13.42578125" bestFit="1" customWidth="1"/>
    <col min="10507" max="10507" width="23.140625" customWidth="1"/>
    <col min="10508" max="10508" width="18.85546875" bestFit="1" customWidth="1"/>
    <col min="10509" max="10509" width="17.28515625" customWidth="1"/>
    <col min="10510" max="10511" width="13.42578125" bestFit="1" customWidth="1"/>
    <col min="10512" max="10512" width="23.85546875" customWidth="1"/>
    <col min="10513" max="10513" width="18.85546875" bestFit="1" customWidth="1"/>
    <col min="10514" max="10514" width="17.85546875" customWidth="1"/>
    <col min="10753" max="10753" width="7.7109375" customWidth="1"/>
    <col min="10754" max="10754" width="15.42578125" bestFit="1" customWidth="1"/>
    <col min="10755" max="10755" width="31.140625" customWidth="1"/>
    <col min="10756" max="10756" width="14.42578125" customWidth="1"/>
    <col min="10757" max="10757" width="13.42578125" bestFit="1" customWidth="1"/>
    <col min="10758" max="10758" width="23.85546875" customWidth="1"/>
    <col min="10759" max="10759" width="18.85546875" bestFit="1" customWidth="1"/>
    <col min="10760" max="10760" width="17" customWidth="1"/>
    <col min="10761" max="10762" width="13.42578125" bestFit="1" customWidth="1"/>
    <col min="10763" max="10763" width="23.140625" customWidth="1"/>
    <col min="10764" max="10764" width="18.85546875" bestFit="1" customWidth="1"/>
    <col min="10765" max="10765" width="17.28515625" customWidth="1"/>
    <col min="10766" max="10767" width="13.42578125" bestFit="1" customWidth="1"/>
    <col min="10768" max="10768" width="23.85546875" customWidth="1"/>
    <col min="10769" max="10769" width="18.85546875" bestFit="1" customWidth="1"/>
    <col min="10770" max="10770" width="17.85546875" customWidth="1"/>
    <col min="11009" max="11009" width="7.7109375" customWidth="1"/>
    <col min="11010" max="11010" width="15.42578125" bestFit="1" customWidth="1"/>
    <col min="11011" max="11011" width="31.140625" customWidth="1"/>
    <col min="11012" max="11012" width="14.42578125" customWidth="1"/>
    <col min="11013" max="11013" width="13.42578125" bestFit="1" customWidth="1"/>
    <col min="11014" max="11014" width="23.85546875" customWidth="1"/>
    <col min="11015" max="11015" width="18.85546875" bestFit="1" customWidth="1"/>
    <col min="11016" max="11016" width="17" customWidth="1"/>
    <col min="11017" max="11018" width="13.42578125" bestFit="1" customWidth="1"/>
    <col min="11019" max="11019" width="23.140625" customWidth="1"/>
    <col min="11020" max="11020" width="18.85546875" bestFit="1" customWidth="1"/>
    <col min="11021" max="11021" width="17.28515625" customWidth="1"/>
    <col min="11022" max="11023" width="13.42578125" bestFit="1" customWidth="1"/>
    <col min="11024" max="11024" width="23.85546875" customWidth="1"/>
    <col min="11025" max="11025" width="18.85546875" bestFit="1" customWidth="1"/>
    <col min="11026" max="11026" width="17.85546875" customWidth="1"/>
    <col min="11265" max="11265" width="7.7109375" customWidth="1"/>
    <col min="11266" max="11266" width="15.42578125" bestFit="1" customWidth="1"/>
    <col min="11267" max="11267" width="31.140625" customWidth="1"/>
    <col min="11268" max="11268" width="14.42578125" customWidth="1"/>
    <col min="11269" max="11269" width="13.42578125" bestFit="1" customWidth="1"/>
    <col min="11270" max="11270" width="23.85546875" customWidth="1"/>
    <col min="11271" max="11271" width="18.85546875" bestFit="1" customWidth="1"/>
    <col min="11272" max="11272" width="17" customWidth="1"/>
    <col min="11273" max="11274" width="13.42578125" bestFit="1" customWidth="1"/>
    <col min="11275" max="11275" width="23.140625" customWidth="1"/>
    <col min="11276" max="11276" width="18.85546875" bestFit="1" customWidth="1"/>
    <col min="11277" max="11277" width="17.28515625" customWidth="1"/>
    <col min="11278" max="11279" width="13.42578125" bestFit="1" customWidth="1"/>
    <col min="11280" max="11280" width="23.85546875" customWidth="1"/>
    <col min="11281" max="11281" width="18.85546875" bestFit="1" customWidth="1"/>
    <col min="11282" max="11282" width="17.85546875" customWidth="1"/>
    <col min="11521" max="11521" width="7.7109375" customWidth="1"/>
    <col min="11522" max="11522" width="15.42578125" bestFit="1" customWidth="1"/>
    <col min="11523" max="11523" width="31.140625" customWidth="1"/>
    <col min="11524" max="11524" width="14.42578125" customWidth="1"/>
    <col min="11525" max="11525" width="13.42578125" bestFit="1" customWidth="1"/>
    <col min="11526" max="11526" width="23.85546875" customWidth="1"/>
    <col min="11527" max="11527" width="18.85546875" bestFit="1" customWidth="1"/>
    <col min="11528" max="11528" width="17" customWidth="1"/>
    <col min="11529" max="11530" width="13.42578125" bestFit="1" customWidth="1"/>
    <col min="11531" max="11531" width="23.140625" customWidth="1"/>
    <col min="11532" max="11532" width="18.85546875" bestFit="1" customWidth="1"/>
    <col min="11533" max="11533" width="17.28515625" customWidth="1"/>
    <col min="11534" max="11535" width="13.42578125" bestFit="1" customWidth="1"/>
    <col min="11536" max="11536" width="23.85546875" customWidth="1"/>
    <col min="11537" max="11537" width="18.85546875" bestFit="1" customWidth="1"/>
    <col min="11538" max="11538" width="17.85546875" customWidth="1"/>
    <col min="11777" max="11777" width="7.7109375" customWidth="1"/>
    <col min="11778" max="11778" width="15.42578125" bestFit="1" customWidth="1"/>
    <col min="11779" max="11779" width="31.140625" customWidth="1"/>
    <col min="11780" max="11780" width="14.42578125" customWidth="1"/>
    <col min="11781" max="11781" width="13.42578125" bestFit="1" customWidth="1"/>
    <col min="11782" max="11782" width="23.85546875" customWidth="1"/>
    <col min="11783" max="11783" width="18.85546875" bestFit="1" customWidth="1"/>
    <col min="11784" max="11784" width="17" customWidth="1"/>
    <col min="11785" max="11786" width="13.42578125" bestFit="1" customWidth="1"/>
    <col min="11787" max="11787" width="23.140625" customWidth="1"/>
    <col min="11788" max="11788" width="18.85546875" bestFit="1" customWidth="1"/>
    <col min="11789" max="11789" width="17.28515625" customWidth="1"/>
    <col min="11790" max="11791" width="13.42578125" bestFit="1" customWidth="1"/>
    <col min="11792" max="11792" width="23.85546875" customWidth="1"/>
    <col min="11793" max="11793" width="18.85546875" bestFit="1" customWidth="1"/>
    <col min="11794" max="11794" width="17.85546875" customWidth="1"/>
    <col min="12033" max="12033" width="7.7109375" customWidth="1"/>
    <col min="12034" max="12034" width="15.42578125" bestFit="1" customWidth="1"/>
    <col min="12035" max="12035" width="31.140625" customWidth="1"/>
    <col min="12036" max="12036" width="14.42578125" customWidth="1"/>
    <col min="12037" max="12037" width="13.42578125" bestFit="1" customWidth="1"/>
    <col min="12038" max="12038" width="23.85546875" customWidth="1"/>
    <col min="12039" max="12039" width="18.85546875" bestFit="1" customWidth="1"/>
    <col min="12040" max="12040" width="17" customWidth="1"/>
    <col min="12041" max="12042" width="13.42578125" bestFit="1" customWidth="1"/>
    <col min="12043" max="12043" width="23.140625" customWidth="1"/>
    <col min="12044" max="12044" width="18.85546875" bestFit="1" customWidth="1"/>
    <col min="12045" max="12045" width="17.28515625" customWidth="1"/>
    <col min="12046" max="12047" width="13.42578125" bestFit="1" customWidth="1"/>
    <col min="12048" max="12048" width="23.85546875" customWidth="1"/>
    <col min="12049" max="12049" width="18.85546875" bestFit="1" customWidth="1"/>
    <col min="12050" max="12050" width="17.85546875" customWidth="1"/>
    <col min="12289" max="12289" width="7.7109375" customWidth="1"/>
    <col min="12290" max="12290" width="15.42578125" bestFit="1" customWidth="1"/>
    <col min="12291" max="12291" width="31.140625" customWidth="1"/>
    <col min="12292" max="12292" width="14.42578125" customWidth="1"/>
    <col min="12293" max="12293" width="13.42578125" bestFit="1" customWidth="1"/>
    <col min="12294" max="12294" width="23.85546875" customWidth="1"/>
    <col min="12295" max="12295" width="18.85546875" bestFit="1" customWidth="1"/>
    <col min="12296" max="12296" width="17" customWidth="1"/>
    <col min="12297" max="12298" width="13.42578125" bestFit="1" customWidth="1"/>
    <col min="12299" max="12299" width="23.140625" customWidth="1"/>
    <col min="12300" max="12300" width="18.85546875" bestFit="1" customWidth="1"/>
    <col min="12301" max="12301" width="17.28515625" customWidth="1"/>
    <col min="12302" max="12303" width="13.42578125" bestFit="1" customWidth="1"/>
    <col min="12304" max="12304" width="23.85546875" customWidth="1"/>
    <col min="12305" max="12305" width="18.85546875" bestFit="1" customWidth="1"/>
    <col min="12306" max="12306" width="17.85546875" customWidth="1"/>
    <col min="12545" max="12545" width="7.7109375" customWidth="1"/>
    <col min="12546" max="12546" width="15.42578125" bestFit="1" customWidth="1"/>
    <col min="12547" max="12547" width="31.140625" customWidth="1"/>
    <col min="12548" max="12548" width="14.42578125" customWidth="1"/>
    <col min="12549" max="12549" width="13.42578125" bestFit="1" customWidth="1"/>
    <col min="12550" max="12550" width="23.85546875" customWidth="1"/>
    <col min="12551" max="12551" width="18.85546875" bestFit="1" customWidth="1"/>
    <col min="12552" max="12552" width="17" customWidth="1"/>
    <col min="12553" max="12554" width="13.42578125" bestFit="1" customWidth="1"/>
    <col min="12555" max="12555" width="23.140625" customWidth="1"/>
    <col min="12556" max="12556" width="18.85546875" bestFit="1" customWidth="1"/>
    <col min="12557" max="12557" width="17.28515625" customWidth="1"/>
    <col min="12558" max="12559" width="13.42578125" bestFit="1" customWidth="1"/>
    <col min="12560" max="12560" width="23.85546875" customWidth="1"/>
    <col min="12561" max="12561" width="18.85546875" bestFit="1" customWidth="1"/>
    <col min="12562" max="12562" width="17.85546875" customWidth="1"/>
    <col min="12801" max="12801" width="7.7109375" customWidth="1"/>
    <col min="12802" max="12802" width="15.42578125" bestFit="1" customWidth="1"/>
    <col min="12803" max="12803" width="31.140625" customWidth="1"/>
    <col min="12804" max="12804" width="14.42578125" customWidth="1"/>
    <col min="12805" max="12805" width="13.42578125" bestFit="1" customWidth="1"/>
    <col min="12806" max="12806" width="23.85546875" customWidth="1"/>
    <col min="12807" max="12807" width="18.85546875" bestFit="1" customWidth="1"/>
    <col min="12808" max="12808" width="17" customWidth="1"/>
    <col min="12809" max="12810" width="13.42578125" bestFit="1" customWidth="1"/>
    <col min="12811" max="12811" width="23.140625" customWidth="1"/>
    <col min="12812" max="12812" width="18.85546875" bestFit="1" customWidth="1"/>
    <col min="12813" max="12813" width="17.28515625" customWidth="1"/>
    <col min="12814" max="12815" width="13.42578125" bestFit="1" customWidth="1"/>
    <col min="12816" max="12816" width="23.85546875" customWidth="1"/>
    <col min="12817" max="12817" width="18.85546875" bestFit="1" customWidth="1"/>
    <col min="12818" max="12818" width="17.85546875" customWidth="1"/>
    <col min="13057" max="13057" width="7.7109375" customWidth="1"/>
    <col min="13058" max="13058" width="15.42578125" bestFit="1" customWidth="1"/>
    <col min="13059" max="13059" width="31.140625" customWidth="1"/>
    <col min="13060" max="13060" width="14.42578125" customWidth="1"/>
    <col min="13061" max="13061" width="13.42578125" bestFit="1" customWidth="1"/>
    <col min="13062" max="13062" width="23.85546875" customWidth="1"/>
    <col min="13063" max="13063" width="18.85546875" bestFit="1" customWidth="1"/>
    <col min="13064" max="13064" width="17" customWidth="1"/>
    <col min="13065" max="13066" width="13.42578125" bestFit="1" customWidth="1"/>
    <col min="13067" max="13067" width="23.140625" customWidth="1"/>
    <col min="13068" max="13068" width="18.85546875" bestFit="1" customWidth="1"/>
    <col min="13069" max="13069" width="17.28515625" customWidth="1"/>
    <col min="13070" max="13071" width="13.42578125" bestFit="1" customWidth="1"/>
    <col min="13072" max="13072" width="23.85546875" customWidth="1"/>
    <col min="13073" max="13073" width="18.85546875" bestFit="1" customWidth="1"/>
    <col min="13074" max="13074" width="17.85546875" customWidth="1"/>
    <col min="13313" max="13313" width="7.7109375" customWidth="1"/>
    <col min="13314" max="13314" width="15.42578125" bestFit="1" customWidth="1"/>
    <col min="13315" max="13315" width="31.140625" customWidth="1"/>
    <col min="13316" max="13316" width="14.42578125" customWidth="1"/>
    <col min="13317" max="13317" width="13.42578125" bestFit="1" customWidth="1"/>
    <col min="13318" max="13318" width="23.85546875" customWidth="1"/>
    <col min="13319" max="13319" width="18.85546875" bestFit="1" customWidth="1"/>
    <col min="13320" max="13320" width="17" customWidth="1"/>
    <col min="13321" max="13322" width="13.42578125" bestFit="1" customWidth="1"/>
    <col min="13323" max="13323" width="23.140625" customWidth="1"/>
    <col min="13324" max="13324" width="18.85546875" bestFit="1" customWidth="1"/>
    <col min="13325" max="13325" width="17.28515625" customWidth="1"/>
    <col min="13326" max="13327" width="13.42578125" bestFit="1" customWidth="1"/>
    <col min="13328" max="13328" width="23.85546875" customWidth="1"/>
    <col min="13329" max="13329" width="18.85546875" bestFit="1" customWidth="1"/>
    <col min="13330" max="13330" width="17.85546875" customWidth="1"/>
    <col min="13569" max="13569" width="7.7109375" customWidth="1"/>
    <col min="13570" max="13570" width="15.42578125" bestFit="1" customWidth="1"/>
    <col min="13571" max="13571" width="31.140625" customWidth="1"/>
    <col min="13572" max="13572" width="14.42578125" customWidth="1"/>
    <col min="13573" max="13573" width="13.42578125" bestFit="1" customWidth="1"/>
    <col min="13574" max="13574" width="23.85546875" customWidth="1"/>
    <col min="13575" max="13575" width="18.85546875" bestFit="1" customWidth="1"/>
    <col min="13576" max="13576" width="17" customWidth="1"/>
    <col min="13577" max="13578" width="13.42578125" bestFit="1" customWidth="1"/>
    <col min="13579" max="13579" width="23.140625" customWidth="1"/>
    <col min="13580" max="13580" width="18.85546875" bestFit="1" customWidth="1"/>
    <col min="13581" max="13581" width="17.28515625" customWidth="1"/>
    <col min="13582" max="13583" width="13.42578125" bestFit="1" customWidth="1"/>
    <col min="13584" max="13584" width="23.85546875" customWidth="1"/>
    <col min="13585" max="13585" width="18.85546875" bestFit="1" customWidth="1"/>
    <col min="13586" max="13586" width="17.85546875" customWidth="1"/>
    <col min="13825" max="13825" width="7.7109375" customWidth="1"/>
    <col min="13826" max="13826" width="15.42578125" bestFit="1" customWidth="1"/>
    <col min="13827" max="13827" width="31.140625" customWidth="1"/>
    <col min="13828" max="13828" width="14.42578125" customWidth="1"/>
    <col min="13829" max="13829" width="13.42578125" bestFit="1" customWidth="1"/>
    <col min="13830" max="13830" width="23.85546875" customWidth="1"/>
    <col min="13831" max="13831" width="18.85546875" bestFit="1" customWidth="1"/>
    <col min="13832" max="13832" width="17" customWidth="1"/>
    <col min="13833" max="13834" width="13.42578125" bestFit="1" customWidth="1"/>
    <col min="13835" max="13835" width="23.140625" customWidth="1"/>
    <col min="13836" max="13836" width="18.85546875" bestFit="1" customWidth="1"/>
    <col min="13837" max="13837" width="17.28515625" customWidth="1"/>
    <col min="13838" max="13839" width="13.42578125" bestFit="1" customWidth="1"/>
    <col min="13840" max="13840" width="23.85546875" customWidth="1"/>
    <col min="13841" max="13841" width="18.85546875" bestFit="1" customWidth="1"/>
    <col min="13842" max="13842" width="17.85546875" customWidth="1"/>
    <col min="14081" max="14081" width="7.7109375" customWidth="1"/>
    <col min="14082" max="14082" width="15.42578125" bestFit="1" customWidth="1"/>
    <col min="14083" max="14083" width="31.140625" customWidth="1"/>
    <col min="14084" max="14084" width="14.42578125" customWidth="1"/>
    <col min="14085" max="14085" width="13.42578125" bestFit="1" customWidth="1"/>
    <col min="14086" max="14086" width="23.85546875" customWidth="1"/>
    <col min="14087" max="14087" width="18.85546875" bestFit="1" customWidth="1"/>
    <col min="14088" max="14088" width="17" customWidth="1"/>
    <col min="14089" max="14090" width="13.42578125" bestFit="1" customWidth="1"/>
    <col min="14091" max="14091" width="23.140625" customWidth="1"/>
    <col min="14092" max="14092" width="18.85546875" bestFit="1" customWidth="1"/>
    <col min="14093" max="14093" width="17.28515625" customWidth="1"/>
    <col min="14094" max="14095" width="13.42578125" bestFit="1" customWidth="1"/>
    <col min="14096" max="14096" width="23.85546875" customWidth="1"/>
    <col min="14097" max="14097" width="18.85546875" bestFit="1" customWidth="1"/>
    <col min="14098" max="14098" width="17.85546875" customWidth="1"/>
    <col min="14337" max="14337" width="7.7109375" customWidth="1"/>
    <col min="14338" max="14338" width="15.42578125" bestFit="1" customWidth="1"/>
    <col min="14339" max="14339" width="31.140625" customWidth="1"/>
    <col min="14340" max="14340" width="14.42578125" customWidth="1"/>
    <col min="14341" max="14341" width="13.42578125" bestFit="1" customWidth="1"/>
    <col min="14342" max="14342" width="23.85546875" customWidth="1"/>
    <col min="14343" max="14343" width="18.85546875" bestFit="1" customWidth="1"/>
    <col min="14344" max="14344" width="17" customWidth="1"/>
    <col min="14345" max="14346" width="13.42578125" bestFit="1" customWidth="1"/>
    <col min="14347" max="14347" width="23.140625" customWidth="1"/>
    <col min="14348" max="14348" width="18.85546875" bestFit="1" customWidth="1"/>
    <col min="14349" max="14349" width="17.28515625" customWidth="1"/>
    <col min="14350" max="14351" width="13.42578125" bestFit="1" customWidth="1"/>
    <col min="14352" max="14352" width="23.85546875" customWidth="1"/>
    <col min="14353" max="14353" width="18.85546875" bestFit="1" customWidth="1"/>
    <col min="14354" max="14354" width="17.85546875" customWidth="1"/>
    <col min="14593" max="14593" width="7.7109375" customWidth="1"/>
    <col min="14594" max="14594" width="15.42578125" bestFit="1" customWidth="1"/>
    <col min="14595" max="14595" width="31.140625" customWidth="1"/>
    <col min="14596" max="14596" width="14.42578125" customWidth="1"/>
    <col min="14597" max="14597" width="13.42578125" bestFit="1" customWidth="1"/>
    <col min="14598" max="14598" width="23.85546875" customWidth="1"/>
    <col min="14599" max="14599" width="18.85546875" bestFit="1" customWidth="1"/>
    <col min="14600" max="14600" width="17" customWidth="1"/>
    <col min="14601" max="14602" width="13.42578125" bestFit="1" customWidth="1"/>
    <col min="14603" max="14603" width="23.140625" customWidth="1"/>
    <col min="14604" max="14604" width="18.85546875" bestFit="1" customWidth="1"/>
    <col min="14605" max="14605" width="17.28515625" customWidth="1"/>
    <col min="14606" max="14607" width="13.42578125" bestFit="1" customWidth="1"/>
    <col min="14608" max="14608" width="23.85546875" customWidth="1"/>
    <col min="14609" max="14609" width="18.85546875" bestFit="1" customWidth="1"/>
    <col min="14610" max="14610" width="17.85546875" customWidth="1"/>
    <col min="14849" max="14849" width="7.7109375" customWidth="1"/>
    <col min="14850" max="14850" width="15.42578125" bestFit="1" customWidth="1"/>
    <col min="14851" max="14851" width="31.140625" customWidth="1"/>
    <col min="14852" max="14852" width="14.42578125" customWidth="1"/>
    <col min="14853" max="14853" width="13.42578125" bestFit="1" customWidth="1"/>
    <col min="14854" max="14854" width="23.85546875" customWidth="1"/>
    <col min="14855" max="14855" width="18.85546875" bestFit="1" customWidth="1"/>
    <col min="14856" max="14856" width="17" customWidth="1"/>
    <col min="14857" max="14858" width="13.42578125" bestFit="1" customWidth="1"/>
    <col min="14859" max="14859" width="23.140625" customWidth="1"/>
    <col min="14860" max="14860" width="18.85546875" bestFit="1" customWidth="1"/>
    <col min="14861" max="14861" width="17.28515625" customWidth="1"/>
    <col min="14862" max="14863" width="13.42578125" bestFit="1" customWidth="1"/>
    <col min="14864" max="14864" width="23.85546875" customWidth="1"/>
    <col min="14865" max="14865" width="18.85546875" bestFit="1" customWidth="1"/>
    <col min="14866" max="14866" width="17.85546875" customWidth="1"/>
    <col min="15105" max="15105" width="7.7109375" customWidth="1"/>
    <col min="15106" max="15106" width="15.42578125" bestFit="1" customWidth="1"/>
    <col min="15107" max="15107" width="31.140625" customWidth="1"/>
    <col min="15108" max="15108" width="14.42578125" customWidth="1"/>
    <col min="15109" max="15109" width="13.42578125" bestFit="1" customWidth="1"/>
    <col min="15110" max="15110" width="23.85546875" customWidth="1"/>
    <col min="15111" max="15111" width="18.85546875" bestFit="1" customWidth="1"/>
    <col min="15112" max="15112" width="17" customWidth="1"/>
    <col min="15113" max="15114" width="13.42578125" bestFit="1" customWidth="1"/>
    <col min="15115" max="15115" width="23.140625" customWidth="1"/>
    <col min="15116" max="15116" width="18.85546875" bestFit="1" customWidth="1"/>
    <col min="15117" max="15117" width="17.28515625" customWidth="1"/>
    <col min="15118" max="15119" width="13.42578125" bestFit="1" customWidth="1"/>
    <col min="15120" max="15120" width="23.85546875" customWidth="1"/>
    <col min="15121" max="15121" width="18.85546875" bestFit="1" customWidth="1"/>
    <col min="15122" max="15122" width="17.85546875" customWidth="1"/>
    <col min="15361" max="15361" width="7.7109375" customWidth="1"/>
    <col min="15362" max="15362" width="15.42578125" bestFit="1" customWidth="1"/>
    <col min="15363" max="15363" width="31.140625" customWidth="1"/>
    <col min="15364" max="15364" width="14.42578125" customWidth="1"/>
    <col min="15365" max="15365" width="13.42578125" bestFit="1" customWidth="1"/>
    <col min="15366" max="15366" width="23.85546875" customWidth="1"/>
    <col min="15367" max="15367" width="18.85546875" bestFit="1" customWidth="1"/>
    <col min="15368" max="15368" width="17" customWidth="1"/>
    <col min="15369" max="15370" width="13.42578125" bestFit="1" customWidth="1"/>
    <col min="15371" max="15371" width="23.140625" customWidth="1"/>
    <col min="15372" max="15372" width="18.85546875" bestFit="1" customWidth="1"/>
    <col min="15373" max="15373" width="17.28515625" customWidth="1"/>
    <col min="15374" max="15375" width="13.42578125" bestFit="1" customWidth="1"/>
    <col min="15376" max="15376" width="23.85546875" customWidth="1"/>
    <col min="15377" max="15377" width="18.85546875" bestFit="1" customWidth="1"/>
    <col min="15378" max="15378" width="17.85546875" customWidth="1"/>
    <col min="15617" max="15617" width="7.7109375" customWidth="1"/>
    <col min="15618" max="15618" width="15.42578125" bestFit="1" customWidth="1"/>
    <col min="15619" max="15619" width="31.140625" customWidth="1"/>
    <col min="15620" max="15620" width="14.42578125" customWidth="1"/>
    <col min="15621" max="15621" width="13.42578125" bestFit="1" customWidth="1"/>
    <col min="15622" max="15622" width="23.85546875" customWidth="1"/>
    <col min="15623" max="15623" width="18.85546875" bestFit="1" customWidth="1"/>
    <col min="15624" max="15624" width="17" customWidth="1"/>
    <col min="15625" max="15626" width="13.42578125" bestFit="1" customWidth="1"/>
    <col min="15627" max="15627" width="23.140625" customWidth="1"/>
    <col min="15628" max="15628" width="18.85546875" bestFit="1" customWidth="1"/>
    <col min="15629" max="15629" width="17.28515625" customWidth="1"/>
    <col min="15630" max="15631" width="13.42578125" bestFit="1" customWidth="1"/>
    <col min="15632" max="15632" width="23.85546875" customWidth="1"/>
    <col min="15633" max="15633" width="18.85546875" bestFit="1" customWidth="1"/>
    <col min="15634" max="15634" width="17.85546875" customWidth="1"/>
    <col min="15873" max="15873" width="7.7109375" customWidth="1"/>
    <col min="15874" max="15874" width="15.42578125" bestFit="1" customWidth="1"/>
    <col min="15875" max="15875" width="31.140625" customWidth="1"/>
    <col min="15876" max="15876" width="14.42578125" customWidth="1"/>
    <col min="15877" max="15877" width="13.42578125" bestFit="1" customWidth="1"/>
    <col min="15878" max="15878" width="23.85546875" customWidth="1"/>
    <col min="15879" max="15879" width="18.85546875" bestFit="1" customWidth="1"/>
    <col min="15880" max="15880" width="17" customWidth="1"/>
    <col min="15881" max="15882" width="13.42578125" bestFit="1" customWidth="1"/>
    <col min="15883" max="15883" width="23.140625" customWidth="1"/>
    <col min="15884" max="15884" width="18.85546875" bestFit="1" customWidth="1"/>
    <col min="15885" max="15885" width="17.28515625" customWidth="1"/>
    <col min="15886" max="15887" width="13.42578125" bestFit="1" customWidth="1"/>
    <col min="15888" max="15888" width="23.85546875" customWidth="1"/>
    <col min="15889" max="15889" width="18.85546875" bestFit="1" customWidth="1"/>
    <col min="15890" max="15890" width="17.85546875" customWidth="1"/>
    <col min="16129" max="16129" width="7.7109375" customWidth="1"/>
    <col min="16130" max="16130" width="15.42578125" bestFit="1" customWidth="1"/>
    <col min="16131" max="16131" width="31.140625" customWidth="1"/>
    <col min="16132" max="16132" width="14.42578125" customWidth="1"/>
    <col min="16133" max="16133" width="13.42578125" bestFit="1" customWidth="1"/>
    <col min="16134" max="16134" width="23.85546875" customWidth="1"/>
    <col min="16135" max="16135" width="18.85546875" bestFit="1" customWidth="1"/>
    <col min="16136" max="16136" width="17" customWidth="1"/>
    <col min="16137" max="16138" width="13.42578125" bestFit="1" customWidth="1"/>
    <col min="16139" max="16139" width="23.140625" customWidth="1"/>
    <col min="16140" max="16140" width="18.85546875" bestFit="1" customWidth="1"/>
    <col min="16141" max="16141" width="17.28515625" customWidth="1"/>
    <col min="16142" max="16143" width="13.42578125" bestFit="1" customWidth="1"/>
    <col min="16144" max="16144" width="23.85546875" customWidth="1"/>
    <col min="16145" max="16145" width="18.85546875" bestFit="1" customWidth="1"/>
    <col min="16146" max="16146" width="17.85546875" customWidth="1"/>
  </cols>
  <sheetData>
    <row r="2" spans="1:20" ht="18" x14ac:dyDescent="0.25">
      <c r="A2" s="262" t="s">
        <v>94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1:20" ht="34.5" customHeight="1" x14ac:dyDescent="0.25">
      <c r="A3" s="263" t="s">
        <v>95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</row>
    <row r="4" spans="1:20" ht="15" customHeight="1" x14ac:dyDescent="0.25">
      <c r="A4" s="264" t="s">
        <v>96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</row>
    <row r="5" spans="1:20" ht="25.5" customHeight="1" x14ac:dyDescent="0.25">
      <c r="A5" s="265" t="s">
        <v>85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</row>
    <row r="6" spans="1:20" ht="15.75" thickBot="1" x14ac:dyDescent="0.3">
      <c r="A6" s="266" t="s">
        <v>87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</row>
    <row r="7" spans="1:20" ht="12.75" customHeight="1" thickBot="1" x14ac:dyDescent="0.3">
      <c r="A7" s="197" t="s">
        <v>0</v>
      </c>
      <c r="B7" s="199" t="s">
        <v>1</v>
      </c>
      <c r="C7" s="201" t="s">
        <v>2</v>
      </c>
      <c r="D7" s="203" t="s">
        <v>3</v>
      </c>
      <c r="E7" s="204"/>
      <c r="F7" s="205"/>
      <c r="G7" s="205"/>
      <c r="H7" s="205"/>
      <c r="I7" s="203" t="s">
        <v>4</v>
      </c>
      <c r="J7" s="204"/>
      <c r="K7" s="205"/>
      <c r="L7" s="205"/>
      <c r="M7" s="284"/>
      <c r="N7" s="203" t="s">
        <v>5</v>
      </c>
      <c r="O7" s="204"/>
      <c r="P7" s="279"/>
      <c r="Q7" s="279"/>
      <c r="R7" s="280"/>
      <c r="S7" s="267" t="s">
        <v>86</v>
      </c>
      <c r="T7" s="268"/>
    </row>
    <row r="8" spans="1:20" ht="12.75" customHeight="1" thickBot="1" x14ac:dyDescent="0.3">
      <c r="A8" s="198"/>
      <c r="B8" s="200"/>
      <c r="C8" s="202"/>
      <c r="D8" s="281" t="s">
        <v>6</v>
      </c>
      <c r="E8" s="282"/>
      <c r="F8" s="2" t="s">
        <v>7</v>
      </c>
      <c r="G8" s="2" t="s">
        <v>8</v>
      </c>
      <c r="H8" s="2" t="s">
        <v>9</v>
      </c>
      <c r="I8" s="283" t="s">
        <v>6</v>
      </c>
      <c r="J8" s="282"/>
      <c r="K8" s="2" t="s">
        <v>7</v>
      </c>
      <c r="L8" s="2" t="s">
        <v>8</v>
      </c>
      <c r="M8" s="2" t="s">
        <v>9</v>
      </c>
      <c r="N8" s="283" t="s">
        <v>6</v>
      </c>
      <c r="O8" s="282"/>
      <c r="P8" s="2" t="s">
        <v>7</v>
      </c>
      <c r="Q8" s="2" t="s">
        <v>8</v>
      </c>
      <c r="R8" s="2" t="s">
        <v>9</v>
      </c>
      <c r="S8" s="269" t="s">
        <v>6</v>
      </c>
      <c r="T8" s="270"/>
    </row>
    <row r="9" spans="1:20" ht="22.5" customHeight="1" thickBot="1" x14ac:dyDescent="0.3">
      <c r="A9" s="198"/>
      <c r="B9" s="200"/>
      <c r="C9" s="202"/>
      <c r="D9" s="195" t="s">
        <v>10</v>
      </c>
      <c r="E9" s="196"/>
      <c r="F9" s="3" t="s">
        <v>11</v>
      </c>
      <c r="G9" s="4" t="s">
        <v>80</v>
      </c>
      <c r="H9" s="3" t="s">
        <v>12</v>
      </c>
      <c r="I9" s="195" t="s">
        <v>13</v>
      </c>
      <c r="J9" s="196"/>
      <c r="K9" s="3" t="s">
        <v>14</v>
      </c>
      <c r="L9" s="4" t="s">
        <v>80</v>
      </c>
      <c r="M9" s="3" t="s">
        <v>12</v>
      </c>
      <c r="N9" s="195" t="s">
        <v>15</v>
      </c>
      <c r="O9" s="196"/>
      <c r="P9" s="3" t="s">
        <v>16</v>
      </c>
      <c r="Q9" s="4" t="s">
        <v>80</v>
      </c>
      <c r="R9" s="3" t="s">
        <v>17</v>
      </c>
      <c r="S9" s="271" t="s">
        <v>15</v>
      </c>
      <c r="T9" s="272"/>
    </row>
    <row r="10" spans="1:20" ht="15.75" thickBot="1" x14ac:dyDescent="0.3">
      <c r="A10" s="198"/>
      <c r="B10" s="200"/>
      <c r="C10" s="202"/>
      <c r="D10" s="5" t="s">
        <v>18</v>
      </c>
      <c r="E10" s="6" t="s">
        <v>19</v>
      </c>
      <c r="F10" s="7" t="s">
        <v>19</v>
      </c>
      <c r="G10" s="7" t="s">
        <v>19</v>
      </c>
      <c r="H10" s="7" t="s">
        <v>19</v>
      </c>
      <c r="I10" s="7" t="s">
        <v>18</v>
      </c>
      <c r="J10" s="7" t="s">
        <v>19</v>
      </c>
      <c r="K10" s="7" t="s">
        <v>19</v>
      </c>
      <c r="L10" s="7" t="s">
        <v>19</v>
      </c>
      <c r="M10" s="7" t="s">
        <v>19</v>
      </c>
      <c r="N10" s="7" t="s">
        <v>18</v>
      </c>
      <c r="O10" s="7" t="s">
        <v>19</v>
      </c>
      <c r="P10" s="7" t="s">
        <v>19</v>
      </c>
      <c r="Q10" s="7" t="s">
        <v>19</v>
      </c>
      <c r="R10" s="8" t="s">
        <v>19</v>
      </c>
      <c r="S10" s="108" t="s">
        <v>18</v>
      </c>
      <c r="T10" s="108" t="s">
        <v>19</v>
      </c>
    </row>
    <row r="11" spans="1:20" ht="24" customHeight="1" thickBot="1" x14ac:dyDescent="0.3">
      <c r="A11" s="273" t="s">
        <v>20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5"/>
    </row>
    <row r="12" spans="1:20" ht="24" customHeight="1" thickBot="1" x14ac:dyDescent="0.3">
      <c r="A12" s="276" t="s">
        <v>21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8"/>
    </row>
    <row r="13" spans="1:20" ht="24.75" customHeight="1" thickBot="1" x14ac:dyDescent="0.3">
      <c r="A13" s="292" t="s">
        <v>81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4"/>
      <c r="T13" s="295"/>
    </row>
    <row r="14" spans="1:20" ht="35.25" customHeight="1" x14ac:dyDescent="0.25">
      <c r="A14" s="109">
        <v>2110</v>
      </c>
      <c r="B14" s="110" t="s">
        <v>23</v>
      </c>
      <c r="C14" s="111" t="s">
        <v>82</v>
      </c>
      <c r="D14" s="112">
        <f>E14/0.5</f>
        <v>49.56</v>
      </c>
      <c r="E14" s="113">
        <v>24.78</v>
      </c>
      <c r="F14" s="114" t="s">
        <v>24</v>
      </c>
      <c r="G14" s="114" t="s">
        <v>24</v>
      </c>
      <c r="H14" s="115">
        <v>13.51</v>
      </c>
      <c r="I14" s="112">
        <f>J14/0.5</f>
        <v>47.1</v>
      </c>
      <c r="J14" s="113">
        <v>23.55</v>
      </c>
      <c r="K14" s="114" t="s">
        <v>24</v>
      </c>
      <c r="L14" s="114" t="s">
        <v>24</v>
      </c>
      <c r="M14" s="116">
        <v>12.2</v>
      </c>
      <c r="N14" s="112">
        <f>O14/0.5</f>
        <v>45.02</v>
      </c>
      <c r="O14" s="113">
        <v>22.51</v>
      </c>
      <c r="P14" s="114" t="s">
        <v>24</v>
      </c>
      <c r="Q14" s="114" t="s">
        <v>24</v>
      </c>
      <c r="R14" s="116">
        <v>11.33</v>
      </c>
      <c r="S14" s="9">
        <f>T14/0.5</f>
        <v>40.619999999999997</v>
      </c>
      <c r="T14" s="10">
        <v>20.309999999999999</v>
      </c>
    </row>
    <row r="15" spans="1:20" ht="35.25" customHeight="1" x14ac:dyDescent="0.25">
      <c r="A15" s="11">
        <v>2110</v>
      </c>
      <c r="B15" s="12" t="s">
        <v>23</v>
      </c>
      <c r="C15" s="13" t="s">
        <v>83</v>
      </c>
      <c r="D15" s="14">
        <f t="shared" ref="D15:D28" si="0">E15/0.5</f>
        <v>49.56</v>
      </c>
      <c r="E15" s="15">
        <v>24.78</v>
      </c>
      <c r="F15" s="16" t="s">
        <v>24</v>
      </c>
      <c r="G15" s="16" t="s">
        <v>24</v>
      </c>
      <c r="H15" s="17">
        <v>13.51</v>
      </c>
      <c r="I15" s="14">
        <f t="shared" ref="I15:I28" si="1">J15/0.5</f>
        <v>47.1</v>
      </c>
      <c r="J15" s="15">
        <v>23.55</v>
      </c>
      <c r="K15" s="16" t="s">
        <v>24</v>
      </c>
      <c r="L15" s="16" t="s">
        <v>24</v>
      </c>
      <c r="M15" s="18">
        <v>12.2</v>
      </c>
      <c r="N15" s="14">
        <f t="shared" ref="N15:N28" si="2">O15/0.5</f>
        <v>45.02</v>
      </c>
      <c r="O15" s="15">
        <v>22.51</v>
      </c>
      <c r="P15" s="16" t="s">
        <v>24</v>
      </c>
      <c r="Q15" s="16" t="s">
        <v>24</v>
      </c>
      <c r="R15" s="18">
        <v>11.33</v>
      </c>
      <c r="S15" s="14">
        <f t="shared" ref="S15:S16" si="3">T15/0.5</f>
        <v>40.619999999999997</v>
      </c>
      <c r="T15" s="19">
        <v>20.309999999999999</v>
      </c>
    </row>
    <row r="16" spans="1:20" ht="35.25" customHeight="1" thickBot="1" x14ac:dyDescent="0.3">
      <c r="A16" s="117">
        <v>2110</v>
      </c>
      <c r="B16" s="118" t="s">
        <v>23</v>
      </c>
      <c r="C16" s="119" t="s">
        <v>84</v>
      </c>
      <c r="D16" s="120">
        <f t="shared" si="0"/>
        <v>49.56</v>
      </c>
      <c r="E16" s="121">
        <v>24.78</v>
      </c>
      <c r="F16" s="122" t="s">
        <v>25</v>
      </c>
      <c r="G16" s="122" t="s">
        <v>25</v>
      </c>
      <c r="H16" s="123">
        <v>13.51</v>
      </c>
      <c r="I16" s="120">
        <f t="shared" si="1"/>
        <v>47.1</v>
      </c>
      <c r="J16" s="121">
        <v>23.55</v>
      </c>
      <c r="K16" s="122" t="s">
        <v>25</v>
      </c>
      <c r="L16" s="122" t="s">
        <v>25</v>
      </c>
      <c r="M16" s="124">
        <v>12.2</v>
      </c>
      <c r="N16" s="120">
        <f t="shared" si="2"/>
        <v>45.02</v>
      </c>
      <c r="O16" s="121">
        <v>22.51</v>
      </c>
      <c r="P16" s="122" t="s">
        <v>25</v>
      </c>
      <c r="Q16" s="122" t="s">
        <v>25</v>
      </c>
      <c r="R16" s="124">
        <v>11.33</v>
      </c>
      <c r="S16" s="20">
        <f t="shared" si="3"/>
        <v>40.619999999999997</v>
      </c>
      <c r="T16" s="21">
        <v>20.309999999999999</v>
      </c>
    </row>
    <row r="17" spans="1:20" ht="15.75" thickBot="1" x14ac:dyDescent="0.3">
      <c r="A17" s="296" t="s">
        <v>22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8"/>
    </row>
    <row r="18" spans="1:20" ht="63" customHeight="1" thickBot="1" x14ac:dyDescent="0.3">
      <c r="A18" s="125">
        <v>2110</v>
      </c>
      <c r="B18" s="126" t="s">
        <v>23</v>
      </c>
      <c r="C18" s="127" t="s">
        <v>26</v>
      </c>
      <c r="D18" s="61">
        <f>E18/0.5</f>
        <v>65.760000000000005</v>
      </c>
      <c r="E18" s="62">
        <v>32.880000000000003</v>
      </c>
      <c r="F18" s="128">
        <v>71.28</v>
      </c>
      <c r="G18" s="128">
        <f>F18</f>
        <v>71.28</v>
      </c>
      <c r="H18" s="129">
        <v>17.45</v>
      </c>
      <c r="I18" s="61">
        <f t="shared" si="1"/>
        <v>62.88</v>
      </c>
      <c r="J18" s="62">
        <v>31.44</v>
      </c>
      <c r="K18" s="63">
        <v>68.61</v>
      </c>
      <c r="L18" s="63">
        <f>K18</f>
        <v>68.61</v>
      </c>
      <c r="M18" s="64">
        <v>15.91</v>
      </c>
      <c r="N18" s="130">
        <f t="shared" si="2"/>
        <v>60.42</v>
      </c>
      <c r="O18" s="62">
        <v>30.21</v>
      </c>
      <c r="P18" s="63">
        <v>66.14</v>
      </c>
      <c r="Q18" s="63">
        <v>60.835470925714276</v>
      </c>
      <c r="R18" s="131">
        <v>14.88</v>
      </c>
      <c r="S18" s="22">
        <f t="shared" ref="S18:S19" si="4">T18/0.5</f>
        <v>55.24</v>
      </c>
      <c r="T18" s="149">
        <v>27.62</v>
      </c>
    </row>
    <row r="19" spans="1:20" ht="49.5" customHeight="1" thickBot="1" x14ac:dyDescent="0.3">
      <c r="A19" s="25">
        <v>2110</v>
      </c>
      <c r="B19" s="26" t="s">
        <v>23</v>
      </c>
      <c r="C19" s="27" t="s">
        <v>27</v>
      </c>
      <c r="D19" s="28">
        <f t="shared" si="0"/>
        <v>67.62</v>
      </c>
      <c r="E19" s="32">
        <v>33.81</v>
      </c>
      <c r="F19" s="31">
        <v>71.28</v>
      </c>
      <c r="G19" s="31">
        <f>F19</f>
        <v>71.28</v>
      </c>
      <c r="H19" s="134">
        <v>17.84</v>
      </c>
      <c r="I19" s="28">
        <f t="shared" si="1"/>
        <v>64.739999999999995</v>
      </c>
      <c r="J19" s="32">
        <v>32.369999999999997</v>
      </c>
      <c r="K19" s="33">
        <v>68.61</v>
      </c>
      <c r="L19" s="33">
        <f>K19</f>
        <v>68.61</v>
      </c>
      <c r="M19" s="57">
        <v>16.3</v>
      </c>
      <c r="N19" s="35">
        <f t="shared" si="2"/>
        <v>62.28</v>
      </c>
      <c r="O19" s="32">
        <v>31.14</v>
      </c>
      <c r="P19" s="33">
        <v>66.14</v>
      </c>
      <c r="Q19" s="33">
        <v>60.835470925714276</v>
      </c>
      <c r="R19" s="135">
        <v>15.27</v>
      </c>
      <c r="S19" s="22">
        <f t="shared" si="4"/>
        <v>57.1</v>
      </c>
      <c r="T19" s="150">
        <v>28.55</v>
      </c>
    </row>
    <row r="20" spans="1:20" ht="15.75" thickBot="1" x14ac:dyDescent="0.3">
      <c r="A20" s="183" t="s">
        <v>28</v>
      </c>
      <c r="B20" s="184"/>
      <c r="C20" s="184"/>
      <c r="D20" s="299"/>
      <c r="E20" s="299"/>
      <c r="F20" s="299"/>
      <c r="G20" s="299"/>
      <c r="H20" s="299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5"/>
    </row>
    <row r="21" spans="1:20" ht="45.75" customHeight="1" x14ac:dyDescent="0.25">
      <c r="A21" s="36">
        <v>8071</v>
      </c>
      <c r="B21" s="37" t="s">
        <v>29</v>
      </c>
      <c r="C21" s="38" t="s">
        <v>30</v>
      </c>
      <c r="D21" s="69">
        <f t="shared" si="0"/>
        <v>65.3</v>
      </c>
      <c r="E21" s="29">
        <v>32.65</v>
      </c>
      <c r="F21" s="30" t="s">
        <v>90</v>
      </c>
      <c r="G21" s="30" t="str">
        <f>F21</f>
        <v>70,35€ 
только цвет 834</v>
      </c>
      <c r="H21" s="34">
        <v>17.350000000000001</v>
      </c>
      <c r="I21" s="43">
        <f t="shared" si="1"/>
        <v>62.42</v>
      </c>
      <c r="J21" s="39">
        <v>31.21</v>
      </c>
      <c r="K21" s="42" t="s">
        <v>91</v>
      </c>
      <c r="L21" s="40" t="str">
        <f>K21</f>
        <v xml:space="preserve">67,68€ 
только цвет 834 </v>
      </c>
      <c r="M21" s="41">
        <v>15.81</v>
      </c>
      <c r="N21" s="43">
        <f t="shared" si="2"/>
        <v>59.96</v>
      </c>
      <c r="O21" s="44">
        <v>29.98</v>
      </c>
      <c r="P21" s="42" t="s">
        <v>92</v>
      </c>
      <c r="Q21" s="40" t="str">
        <f>P21</f>
        <v>65,21€
только цвет 834</v>
      </c>
      <c r="R21" s="65">
        <v>14.78</v>
      </c>
      <c r="S21" s="69">
        <f t="shared" ref="S21:S22" si="5">T21/0.5</f>
        <v>54.78</v>
      </c>
      <c r="T21" s="151">
        <v>27.39</v>
      </c>
    </row>
    <row r="22" spans="1:20" ht="26.25" customHeight="1" thickBot="1" x14ac:dyDescent="0.3">
      <c r="A22" s="45">
        <v>2110</v>
      </c>
      <c r="B22" s="46" t="s">
        <v>31</v>
      </c>
      <c r="C22" s="47" t="s">
        <v>32</v>
      </c>
      <c r="D22" s="70">
        <f t="shared" si="0"/>
        <v>65.760000000000005</v>
      </c>
      <c r="E22" s="71">
        <v>32.880000000000003</v>
      </c>
      <c r="F22" s="147">
        <v>70.349999999999994</v>
      </c>
      <c r="G22" s="147">
        <f>F22</f>
        <v>70.349999999999994</v>
      </c>
      <c r="H22" s="148">
        <v>17.45</v>
      </c>
      <c r="I22" s="52">
        <f t="shared" si="1"/>
        <v>62.88</v>
      </c>
      <c r="J22" s="48">
        <v>31.44</v>
      </c>
      <c r="K22" s="49">
        <v>67.680000000000007</v>
      </c>
      <c r="L22" s="50">
        <f>K22</f>
        <v>67.680000000000007</v>
      </c>
      <c r="M22" s="51">
        <v>15.91</v>
      </c>
      <c r="N22" s="52">
        <f t="shared" si="2"/>
        <v>60.42</v>
      </c>
      <c r="O22" s="53">
        <v>30.21</v>
      </c>
      <c r="P22" s="49">
        <v>65.209999999999994</v>
      </c>
      <c r="Q22" s="49">
        <f>P22</f>
        <v>65.209999999999994</v>
      </c>
      <c r="R22" s="60">
        <v>14.88</v>
      </c>
      <c r="S22" s="70">
        <f t="shared" si="5"/>
        <v>55.24</v>
      </c>
      <c r="T22" s="150">
        <v>27.62</v>
      </c>
    </row>
    <row r="23" spans="1:20" ht="15.75" thickBot="1" x14ac:dyDescent="0.3">
      <c r="A23" s="259" t="s">
        <v>33</v>
      </c>
      <c r="B23" s="260"/>
      <c r="C23" s="260"/>
      <c r="D23" s="300"/>
      <c r="E23" s="300"/>
      <c r="F23" s="300"/>
      <c r="G23" s="300"/>
      <c r="H23" s="30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1"/>
    </row>
    <row r="24" spans="1:20" ht="73.5" customHeight="1" thickBot="1" x14ac:dyDescent="0.3">
      <c r="A24" s="54">
        <v>7020</v>
      </c>
      <c r="B24" s="55" t="s">
        <v>31</v>
      </c>
      <c r="C24" s="56" t="s">
        <v>34</v>
      </c>
      <c r="D24" s="132">
        <f t="shared" si="0"/>
        <v>69.959999999999994</v>
      </c>
      <c r="E24" s="48">
        <v>34.979999999999997</v>
      </c>
      <c r="F24" s="133">
        <v>71.28</v>
      </c>
      <c r="G24" s="59">
        <f>F24</f>
        <v>71.28</v>
      </c>
      <c r="H24" s="51">
        <v>18.32</v>
      </c>
      <c r="I24" s="58">
        <f t="shared" si="1"/>
        <v>67.08</v>
      </c>
      <c r="J24" s="48">
        <v>33.54</v>
      </c>
      <c r="K24" s="59">
        <v>68.61</v>
      </c>
      <c r="L24" s="60">
        <f>K24</f>
        <v>68.61</v>
      </c>
      <c r="M24" s="51">
        <v>16.78</v>
      </c>
      <c r="N24" s="58">
        <f t="shared" si="2"/>
        <v>64.62</v>
      </c>
      <c r="O24" s="53">
        <v>32.31</v>
      </c>
      <c r="P24" s="59">
        <v>66.14</v>
      </c>
      <c r="Q24" s="60">
        <f>P24</f>
        <v>66.14</v>
      </c>
      <c r="R24" s="60">
        <v>15.75</v>
      </c>
      <c r="S24" s="22">
        <f t="shared" ref="S24" si="6">T24/0.5</f>
        <v>59.44</v>
      </c>
      <c r="T24" s="149">
        <v>29.72</v>
      </c>
    </row>
    <row r="25" spans="1:20" ht="15.75" thickBot="1" x14ac:dyDescent="0.3">
      <c r="A25" s="259" t="s">
        <v>35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1"/>
    </row>
    <row r="26" spans="1:20" ht="87" customHeight="1" thickBot="1" x14ac:dyDescent="0.3">
      <c r="A26" s="54">
        <v>7470</v>
      </c>
      <c r="B26" s="55" t="s">
        <v>36</v>
      </c>
      <c r="C26" s="56" t="s">
        <v>37</v>
      </c>
      <c r="D26" s="132">
        <f t="shared" si="0"/>
        <v>82.08</v>
      </c>
      <c r="E26" s="48">
        <v>41.04</v>
      </c>
      <c r="F26" s="133">
        <v>73.84</v>
      </c>
      <c r="G26" s="59">
        <f>F26</f>
        <v>73.84</v>
      </c>
      <c r="H26" s="51">
        <v>20.85</v>
      </c>
      <c r="I26" s="58">
        <f t="shared" si="1"/>
        <v>79.2</v>
      </c>
      <c r="J26" s="48">
        <v>39.6</v>
      </c>
      <c r="K26" s="59">
        <v>71.17</v>
      </c>
      <c r="L26" s="60">
        <f>K26</f>
        <v>71.17</v>
      </c>
      <c r="M26" s="51">
        <v>19.309999999999999</v>
      </c>
      <c r="N26" s="132">
        <f t="shared" si="2"/>
        <v>76.739999999999995</v>
      </c>
      <c r="O26" s="53">
        <v>38.369999999999997</v>
      </c>
      <c r="P26" s="59">
        <v>68.709999999999994</v>
      </c>
      <c r="Q26" s="60">
        <f>P26</f>
        <v>68.709999999999994</v>
      </c>
      <c r="R26" s="60">
        <v>18.28</v>
      </c>
      <c r="S26" s="22">
        <f t="shared" ref="S26" si="7">T26/0.5</f>
        <v>71.56</v>
      </c>
      <c r="T26" s="149">
        <v>35.78</v>
      </c>
    </row>
    <row r="27" spans="1:20" ht="19.5" customHeight="1" thickBot="1" x14ac:dyDescent="0.3">
      <c r="A27" s="259" t="s">
        <v>88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1"/>
    </row>
    <row r="28" spans="1:20" ht="69" customHeight="1" thickBot="1" x14ac:dyDescent="0.3">
      <c r="A28" s="54">
        <v>7370</v>
      </c>
      <c r="B28" s="55" t="s">
        <v>36</v>
      </c>
      <c r="C28" s="56" t="s">
        <v>89</v>
      </c>
      <c r="D28" s="132">
        <f t="shared" si="0"/>
        <v>82.08</v>
      </c>
      <c r="E28" s="48">
        <v>41.04</v>
      </c>
      <c r="F28" s="133">
        <v>73.84</v>
      </c>
      <c r="G28" s="59">
        <f>F28</f>
        <v>73.84</v>
      </c>
      <c r="H28" s="51">
        <v>20.85</v>
      </c>
      <c r="I28" s="58">
        <f t="shared" si="1"/>
        <v>79.2</v>
      </c>
      <c r="J28" s="48">
        <v>39.6</v>
      </c>
      <c r="K28" s="59">
        <v>71.17</v>
      </c>
      <c r="L28" s="60">
        <f>K28</f>
        <v>71.17</v>
      </c>
      <c r="M28" s="51">
        <v>19.309999999999999</v>
      </c>
      <c r="N28" s="132">
        <f t="shared" si="2"/>
        <v>76.739999999999995</v>
      </c>
      <c r="O28" s="53">
        <v>38.369999999999997</v>
      </c>
      <c r="P28" s="59">
        <v>68.709999999999994</v>
      </c>
      <c r="Q28" s="60">
        <f>P28</f>
        <v>68.709999999999994</v>
      </c>
      <c r="R28" s="60">
        <v>18.28</v>
      </c>
      <c r="S28" s="22">
        <f t="shared" ref="S28" si="8">T28/0.5</f>
        <v>71.56</v>
      </c>
      <c r="T28" s="149">
        <v>35.78</v>
      </c>
    </row>
    <row r="29" spans="1:20" ht="16.5" customHeight="1" thickBot="1" x14ac:dyDescent="0.3">
      <c r="A29" s="186" t="s">
        <v>38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8"/>
    </row>
    <row r="30" spans="1:20" ht="15.75" customHeight="1" thickBot="1" x14ac:dyDescent="0.3">
      <c r="A30" s="189" t="s">
        <v>39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1"/>
    </row>
    <row r="31" spans="1:20" ht="67.5" customHeight="1" thickBot="1" x14ac:dyDescent="0.3">
      <c r="A31" s="136" t="s">
        <v>40</v>
      </c>
      <c r="B31" s="137" t="s">
        <v>41</v>
      </c>
      <c r="C31" s="138" t="s">
        <v>42</v>
      </c>
      <c r="D31" s="132">
        <f>E31/0.56</f>
        <v>110.875</v>
      </c>
      <c r="E31" s="48">
        <v>62.09</v>
      </c>
      <c r="F31" s="139" t="s">
        <v>43</v>
      </c>
      <c r="G31" s="139" t="s">
        <v>43</v>
      </c>
      <c r="H31" s="139" t="s">
        <v>43</v>
      </c>
      <c r="I31" s="132">
        <f>J31/0.56</f>
        <v>107.03571428571428</v>
      </c>
      <c r="J31" s="48">
        <v>59.94</v>
      </c>
      <c r="K31" s="139" t="s">
        <v>43</v>
      </c>
      <c r="L31" s="139" t="s">
        <v>43</v>
      </c>
      <c r="M31" s="139" t="s">
        <v>43</v>
      </c>
      <c r="N31" s="132">
        <f>O31/0.56</f>
        <v>103.53571428571426</v>
      </c>
      <c r="O31" s="48">
        <v>57.98</v>
      </c>
      <c r="P31" s="139" t="s">
        <v>43</v>
      </c>
      <c r="Q31" s="139" t="s">
        <v>43</v>
      </c>
      <c r="R31" s="140" t="s">
        <v>43</v>
      </c>
      <c r="S31" s="154" t="s">
        <v>43</v>
      </c>
      <c r="T31" s="155" t="s">
        <v>43</v>
      </c>
    </row>
    <row r="32" spans="1:20" ht="19.5" customHeight="1" thickBot="1" x14ac:dyDescent="0.3">
      <c r="A32" s="192" t="s">
        <v>44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4"/>
    </row>
    <row r="33" spans="1:20" ht="19.5" customHeight="1" thickBot="1" x14ac:dyDescent="0.3">
      <c r="A33" s="186" t="s">
        <v>45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8"/>
    </row>
    <row r="34" spans="1:20" ht="21.75" customHeight="1" thickBot="1" x14ac:dyDescent="0.3">
      <c r="A34" s="189" t="s">
        <v>46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1"/>
    </row>
    <row r="35" spans="1:20" ht="94.5" customHeight="1" thickBot="1" x14ac:dyDescent="0.3">
      <c r="A35" s="141">
        <v>8430</v>
      </c>
      <c r="B35" s="55" t="s">
        <v>47</v>
      </c>
      <c r="C35" s="56" t="s">
        <v>93</v>
      </c>
      <c r="D35" s="132">
        <f>E35/0.59</f>
        <v>88.847457627118658</v>
      </c>
      <c r="E35" s="48">
        <v>52.42</v>
      </c>
      <c r="F35" s="139" t="s">
        <v>43</v>
      </c>
      <c r="G35" s="139" t="s">
        <v>43</v>
      </c>
      <c r="H35" s="139" t="s">
        <v>43</v>
      </c>
      <c r="I35" s="132">
        <f>J35/0.59</f>
        <v>86.237288135593232</v>
      </c>
      <c r="J35" s="48">
        <v>50.88</v>
      </c>
      <c r="K35" s="139" t="s">
        <v>43</v>
      </c>
      <c r="L35" s="139" t="s">
        <v>43</v>
      </c>
      <c r="M35" s="142" t="s">
        <v>43</v>
      </c>
      <c r="N35" s="132">
        <f>O35/0.59</f>
        <v>83.627118644067806</v>
      </c>
      <c r="O35" s="48">
        <v>49.34</v>
      </c>
      <c r="P35" s="139" t="s">
        <v>43</v>
      </c>
      <c r="Q35" s="139" t="s">
        <v>43</v>
      </c>
      <c r="R35" s="140" t="s">
        <v>43</v>
      </c>
      <c r="S35" s="154" t="s">
        <v>43</v>
      </c>
      <c r="T35" s="155" t="s">
        <v>43</v>
      </c>
    </row>
    <row r="36" spans="1:20" ht="16.5" customHeight="1" thickBot="1" x14ac:dyDescent="0.3">
      <c r="A36" s="301" t="s">
        <v>48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3"/>
    </row>
    <row r="37" spans="1:20" ht="33.75" customHeight="1" x14ac:dyDescent="0.25">
      <c r="A37" s="158">
        <v>8314</v>
      </c>
      <c r="B37" s="159" t="s">
        <v>49</v>
      </c>
      <c r="C37" s="160">
        <v>524</v>
      </c>
      <c r="D37" s="69">
        <f>E37/0.7</f>
        <v>65.971428571428575</v>
      </c>
      <c r="E37" s="161">
        <v>46.18</v>
      </c>
      <c r="F37" s="162" t="s">
        <v>43</v>
      </c>
      <c r="G37" s="162" t="s">
        <v>43</v>
      </c>
      <c r="H37" s="163" t="s">
        <v>43</v>
      </c>
      <c r="I37" s="69">
        <f>J37/0.7</f>
        <v>61.857142857142854</v>
      </c>
      <c r="J37" s="29">
        <v>43.3</v>
      </c>
      <c r="K37" s="162" t="s">
        <v>43</v>
      </c>
      <c r="L37" s="162" t="s">
        <v>43</v>
      </c>
      <c r="M37" s="164" t="s">
        <v>43</v>
      </c>
      <c r="N37" s="165">
        <f>O37/0.7</f>
        <v>58.342857142857149</v>
      </c>
      <c r="O37" s="29">
        <v>40.840000000000003</v>
      </c>
      <c r="P37" s="162" t="s">
        <v>43</v>
      </c>
      <c r="Q37" s="162" t="s">
        <v>43</v>
      </c>
      <c r="R37" s="163" t="s">
        <v>43</v>
      </c>
      <c r="S37" s="166" t="s">
        <v>43</v>
      </c>
      <c r="T37" s="167" t="s">
        <v>43</v>
      </c>
    </row>
    <row r="38" spans="1:20" ht="33.75" customHeight="1" thickBot="1" x14ac:dyDescent="0.3">
      <c r="A38" s="168">
        <v>8315</v>
      </c>
      <c r="B38" s="169" t="s">
        <v>50</v>
      </c>
      <c r="C38" s="170" t="s">
        <v>51</v>
      </c>
      <c r="D38" s="70">
        <f>E38/0.7</f>
        <v>68.671428571428578</v>
      </c>
      <c r="E38" s="171">
        <v>48.07</v>
      </c>
      <c r="F38" s="172" t="s">
        <v>43</v>
      </c>
      <c r="G38" s="172" t="s">
        <v>43</v>
      </c>
      <c r="H38" s="173" t="s">
        <v>43</v>
      </c>
      <c r="I38" s="70">
        <f>J38/0.7</f>
        <v>64.557142857142864</v>
      </c>
      <c r="J38" s="71">
        <v>45.19</v>
      </c>
      <c r="K38" s="172" t="s">
        <v>43</v>
      </c>
      <c r="L38" s="172" t="s">
        <v>43</v>
      </c>
      <c r="M38" s="174" t="s">
        <v>43</v>
      </c>
      <c r="N38" s="175">
        <f>O38/0.7</f>
        <v>61.042857142857144</v>
      </c>
      <c r="O38" s="71">
        <v>42.73</v>
      </c>
      <c r="P38" s="172" t="s">
        <v>43</v>
      </c>
      <c r="Q38" s="172" t="s">
        <v>43</v>
      </c>
      <c r="R38" s="173" t="s">
        <v>43</v>
      </c>
      <c r="S38" s="176" t="s">
        <v>43</v>
      </c>
      <c r="T38" s="177" t="s">
        <v>43</v>
      </c>
    </row>
    <row r="39" spans="1:20" ht="15.75" customHeight="1" thickBot="1" x14ac:dyDescent="0.3">
      <c r="A39" s="301" t="s">
        <v>52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3"/>
    </row>
    <row r="40" spans="1:20" ht="15.75" thickBot="1" x14ac:dyDescent="0.3">
      <c r="A40" s="259" t="s">
        <v>53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1"/>
    </row>
    <row r="41" spans="1:20" ht="55.5" customHeight="1" thickBot="1" x14ac:dyDescent="0.3">
      <c r="A41" s="72">
        <v>7440</v>
      </c>
      <c r="B41" s="73" t="s">
        <v>54</v>
      </c>
      <c r="C41" s="74" t="s">
        <v>55</v>
      </c>
      <c r="D41" s="22">
        <f>E41/0.7</f>
        <v>101.88571428571429</v>
      </c>
      <c r="E41" s="23">
        <v>71.319999999999993</v>
      </c>
      <c r="F41" s="67" t="s">
        <v>56</v>
      </c>
      <c r="G41" s="67" t="s">
        <v>56</v>
      </c>
      <c r="H41" s="68" t="s">
        <v>56</v>
      </c>
      <c r="I41" s="22">
        <f>J41/0.7</f>
        <v>96.9</v>
      </c>
      <c r="J41" s="23">
        <v>67.83</v>
      </c>
      <c r="K41" s="67" t="s">
        <v>56</v>
      </c>
      <c r="L41" s="67" t="s">
        <v>56</v>
      </c>
      <c r="M41" s="68" t="s">
        <v>56</v>
      </c>
      <c r="N41" s="24">
        <f>O41/0.7</f>
        <v>93.671428571428564</v>
      </c>
      <c r="O41" s="66">
        <v>65.569999999999993</v>
      </c>
      <c r="P41" s="67" t="s">
        <v>56</v>
      </c>
      <c r="Q41" s="75" t="s">
        <v>56</v>
      </c>
      <c r="R41" s="75" t="s">
        <v>56</v>
      </c>
      <c r="S41" s="156" t="s">
        <v>43</v>
      </c>
      <c r="T41" s="157" t="s">
        <v>43</v>
      </c>
    </row>
    <row r="42" spans="1:20" ht="18.75" customHeight="1" thickBot="1" x14ac:dyDescent="0.3">
      <c r="A42" s="301" t="s">
        <v>57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3"/>
    </row>
    <row r="43" spans="1:20" ht="21" customHeight="1" thickBot="1" x14ac:dyDescent="0.3">
      <c r="A43" s="304" t="s">
        <v>58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6"/>
    </row>
    <row r="44" spans="1:20" ht="59.25" customHeight="1" thickBot="1" x14ac:dyDescent="0.3">
      <c r="A44" s="144" t="s">
        <v>59</v>
      </c>
      <c r="B44" s="145" t="s">
        <v>60</v>
      </c>
      <c r="C44" s="146" t="s">
        <v>61</v>
      </c>
      <c r="D44" s="48">
        <f>E44/0.75</f>
        <v>62.226666666666667</v>
      </c>
      <c r="E44" s="48">
        <v>46.67</v>
      </c>
      <c r="F44" s="139" t="s">
        <v>43</v>
      </c>
      <c r="G44" s="139" t="s">
        <v>43</v>
      </c>
      <c r="H44" s="140" t="s">
        <v>43</v>
      </c>
      <c r="I44" s="132">
        <f>J44/0.75</f>
        <v>59.48</v>
      </c>
      <c r="J44" s="48">
        <v>44.61</v>
      </c>
      <c r="K44" s="139" t="s">
        <v>43</v>
      </c>
      <c r="L44" s="139" t="s">
        <v>43</v>
      </c>
      <c r="M44" s="142" t="s">
        <v>43</v>
      </c>
      <c r="N44" s="132">
        <f>O44/0.75</f>
        <v>57.026666666666671</v>
      </c>
      <c r="O44" s="48">
        <v>42.77</v>
      </c>
      <c r="P44" s="139" t="s">
        <v>43</v>
      </c>
      <c r="Q44" s="139" t="s">
        <v>43</v>
      </c>
      <c r="R44" s="140" t="s">
        <v>43</v>
      </c>
      <c r="S44" s="154" t="s">
        <v>43</v>
      </c>
      <c r="T44" s="155" t="s">
        <v>43</v>
      </c>
    </row>
    <row r="45" spans="1:20" ht="15.75" thickBot="1" x14ac:dyDescent="0.3">
      <c r="A45" s="183" t="s">
        <v>62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5"/>
    </row>
    <row r="46" spans="1:20" ht="54" customHeight="1" thickBot="1" x14ac:dyDescent="0.3">
      <c r="A46" s="144" t="s">
        <v>59</v>
      </c>
      <c r="B46" s="145" t="s">
        <v>60</v>
      </c>
      <c r="C46" s="146" t="s">
        <v>63</v>
      </c>
      <c r="D46" s="48">
        <f>E46/0.75</f>
        <v>64.706666666666663</v>
      </c>
      <c r="E46" s="48">
        <v>48.53</v>
      </c>
      <c r="F46" s="139" t="s">
        <v>43</v>
      </c>
      <c r="G46" s="139" t="s">
        <v>43</v>
      </c>
      <c r="H46" s="140" t="s">
        <v>43</v>
      </c>
      <c r="I46" s="132">
        <f>J46/0.75</f>
        <v>61.973333333333329</v>
      </c>
      <c r="J46" s="48">
        <v>46.48</v>
      </c>
      <c r="K46" s="139" t="s">
        <v>43</v>
      </c>
      <c r="L46" s="139" t="s">
        <v>43</v>
      </c>
      <c r="M46" s="142" t="s">
        <v>43</v>
      </c>
      <c r="N46" s="132">
        <f>O46/0.75</f>
        <v>59.506666666666668</v>
      </c>
      <c r="O46" s="48">
        <v>44.63</v>
      </c>
      <c r="P46" s="139" t="s">
        <v>43</v>
      </c>
      <c r="Q46" s="139" t="s">
        <v>43</v>
      </c>
      <c r="R46" s="140" t="s">
        <v>43</v>
      </c>
      <c r="S46" s="154" t="s">
        <v>43</v>
      </c>
      <c r="T46" s="155" t="s">
        <v>43</v>
      </c>
    </row>
    <row r="47" spans="1:20" ht="15.75" thickBot="1" x14ac:dyDescent="0.3">
      <c r="A47" s="183" t="s">
        <v>64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5"/>
    </row>
    <row r="48" spans="1:20" ht="27.75" customHeight="1" thickBot="1" x14ac:dyDescent="0.3">
      <c r="A48" s="144" t="s">
        <v>59</v>
      </c>
      <c r="B48" s="145" t="s">
        <v>60</v>
      </c>
      <c r="C48" s="146" t="s">
        <v>65</v>
      </c>
      <c r="D48" s="48">
        <f>E48/0.75</f>
        <v>64.706666666666663</v>
      </c>
      <c r="E48" s="48">
        <v>48.53</v>
      </c>
      <c r="F48" s="139" t="s">
        <v>43</v>
      </c>
      <c r="G48" s="139" t="s">
        <v>43</v>
      </c>
      <c r="H48" s="140" t="s">
        <v>43</v>
      </c>
      <c r="I48" s="132">
        <f>J48/0.75</f>
        <v>61.973333333333329</v>
      </c>
      <c r="J48" s="48">
        <v>46.48</v>
      </c>
      <c r="K48" s="139" t="s">
        <v>43</v>
      </c>
      <c r="L48" s="139" t="s">
        <v>43</v>
      </c>
      <c r="M48" s="142" t="s">
        <v>43</v>
      </c>
      <c r="N48" s="132">
        <f>O48/0.75</f>
        <v>59.506666666666668</v>
      </c>
      <c r="O48" s="48">
        <v>44.63</v>
      </c>
      <c r="P48" s="139" t="s">
        <v>43</v>
      </c>
      <c r="Q48" s="139" t="s">
        <v>43</v>
      </c>
      <c r="R48" s="140" t="s">
        <v>43</v>
      </c>
      <c r="S48" s="154" t="s">
        <v>43</v>
      </c>
      <c r="T48" s="155" t="s">
        <v>43</v>
      </c>
    </row>
    <row r="49" spans="1:21" ht="15.75" thickBot="1" x14ac:dyDescent="0.3">
      <c r="A49" s="183" t="s">
        <v>66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5"/>
    </row>
    <row r="50" spans="1:21" ht="48.75" customHeight="1" thickBot="1" x14ac:dyDescent="0.3">
      <c r="A50" s="144" t="s">
        <v>67</v>
      </c>
      <c r="B50" s="145" t="s">
        <v>60</v>
      </c>
      <c r="C50" s="146" t="s">
        <v>68</v>
      </c>
      <c r="D50" s="48">
        <f>E50/0.75</f>
        <v>67.813333333333333</v>
      </c>
      <c r="E50" s="48">
        <v>50.86</v>
      </c>
      <c r="F50" s="139" t="s">
        <v>43</v>
      </c>
      <c r="G50" s="139" t="s">
        <v>43</v>
      </c>
      <c r="H50" s="140" t="s">
        <v>43</v>
      </c>
      <c r="I50" s="132">
        <f>J50/0.75</f>
        <v>65.08</v>
      </c>
      <c r="J50" s="48">
        <v>48.81</v>
      </c>
      <c r="K50" s="139" t="s">
        <v>43</v>
      </c>
      <c r="L50" s="139" t="s">
        <v>43</v>
      </c>
      <c r="M50" s="142" t="s">
        <v>43</v>
      </c>
      <c r="N50" s="132">
        <f>O50/0.75</f>
        <v>62.613333333333337</v>
      </c>
      <c r="O50" s="48">
        <v>46.96</v>
      </c>
      <c r="P50" s="139" t="s">
        <v>43</v>
      </c>
      <c r="Q50" s="139" t="s">
        <v>43</v>
      </c>
      <c r="R50" s="140" t="s">
        <v>43</v>
      </c>
      <c r="S50" s="154" t="s">
        <v>43</v>
      </c>
      <c r="T50" s="155" t="s">
        <v>43</v>
      </c>
    </row>
    <row r="51" spans="1:21" ht="15.75" thickBot="1" x14ac:dyDescent="0.3">
      <c r="A51" s="183" t="s">
        <v>69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5"/>
    </row>
    <row r="52" spans="1:21" ht="26.25" customHeight="1" thickBot="1" x14ac:dyDescent="0.3">
      <c r="A52" s="144" t="s">
        <v>70</v>
      </c>
      <c r="B52" s="145" t="s">
        <v>71</v>
      </c>
      <c r="C52" s="146" t="s">
        <v>72</v>
      </c>
      <c r="D52" s="48">
        <f>E52/0.75</f>
        <v>56.32</v>
      </c>
      <c r="E52" s="48">
        <v>42.24</v>
      </c>
      <c r="F52" s="139" t="s">
        <v>43</v>
      </c>
      <c r="G52" s="139" t="s">
        <v>43</v>
      </c>
      <c r="H52" s="140" t="s">
        <v>43</v>
      </c>
      <c r="I52" s="132">
        <f>J52/0.75</f>
        <v>53.586666666666666</v>
      </c>
      <c r="J52" s="48">
        <v>40.19</v>
      </c>
      <c r="K52" s="139" t="s">
        <v>43</v>
      </c>
      <c r="L52" s="139" t="s">
        <v>43</v>
      </c>
      <c r="M52" s="142" t="s">
        <v>43</v>
      </c>
      <c r="N52" s="132">
        <f>O52/0.75</f>
        <v>51.120000000000005</v>
      </c>
      <c r="O52" s="48">
        <v>38.340000000000003</v>
      </c>
      <c r="P52" s="139" t="s">
        <v>43</v>
      </c>
      <c r="Q52" s="139" t="s">
        <v>43</v>
      </c>
      <c r="R52" s="140" t="s">
        <v>43</v>
      </c>
      <c r="S52" s="154" t="s">
        <v>43</v>
      </c>
      <c r="T52" s="155" t="s">
        <v>43</v>
      </c>
    </row>
    <row r="53" spans="1:21" ht="15.75" thickBot="1" x14ac:dyDescent="0.3">
      <c r="A53" s="183" t="s">
        <v>73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5"/>
    </row>
    <row r="54" spans="1:21" ht="33" customHeight="1" thickBot="1" x14ac:dyDescent="0.3">
      <c r="A54" s="143" t="s">
        <v>59</v>
      </c>
      <c r="B54" s="76" t="s">
        <v>60</v>
      </c>
      <c r="C54" s="77" t="s">
        <v>74</v>
      </c>
      <c r="D54" s="62">
        <f>E54/0.75</f>
        <v>57.879999999999995</v>
      </c>
      <c r="E54" s="62">
        <v>43.41</v>
      </c>
      <c r="F54" s="78" t="s">
        <v>43</v>
      </c>
      <c r="G54" s="78" t="s">
        <v>43</v>
      </c>
      <c r="H54" s="79" t="s">
        <v>43</v>
      </c>
      <c r="I54" s="61">
        <f>J54/0.75</f>
        <v>55.133333333333333</v>
      </c>
      <c r="J54" s="62">
        <v>41.35</v>
      </c>
      <c r="K54" s="78" t="s">
        <v>43</v>
      </c>
      <c r="L54" s="78" t="s">
        <v>43</v>
      </c>
      <c r="M54" s="80" t="s">
        <v>43</v>
      </c>
      <c r="N54" s="61">
        <f>O54/0.75</f>
        <v>52.666666666666664</v>
      </c>
      <c r="O54" s="62">
        <v>39.5</v>
      </c>
      <c r="P54" s="78" t="s">
        <v>43</v>
      </c>
      <c r="Q54" s="78" t="s">
        <v>43</v>
      </c>
      <c r="R54" s="79" t="s">
        <v>43</v>
      </c>
      <c r="S54" s="152" t="s">
        <v>43</v>
      </c>
      <c r="T54" s="153" t="s">
        <v>43</v>
      </c>
    </row>
    <row r="55" spans="1:21" hidden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21" ht="27.75" hidden="1" customHeight="1" x14ac:dyDescent="0.25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81"/>
      <c r="P56" s="81"/>
      <c r="Q56" s="81"/>
      <c r="R56" s="81"/>
    </row>
    <row r="57" spans="1:21" ht="7.5" hidden="1" customHeight="1" x14ac:dyDescent="0.25">
      <c r="A57" s="82"/>
      <c r="B57" s="83"/>
      <c r="C57" s="84"/>
      <c r="D57" s="84"/>
      <c r="E57" s="84"/>
      <c r="F57" s="85"/>
      <c r="G57" s="86"/>
      <c r="H57" s="87"/>
      <c r="I57" s="88"/>
      <c r="J57" s="89"/>
      <c r="K57" s="89"/>
      <c r="L57" s="89"/>
      <c r="M57" s="89"/>
      <c r="N57" s="89"/>
      <c r="O57" s="89"/>
      <c r="P57" s="89"/>
      <c r="Q57" s="89"/>
      <c r="R57" s="89"/>
    </row>
    <row r="58" spans="1:21" s="91" customFormat="1" ht="34.5" hidden="1" customHeight="1" thickBot="1" x14ac:dyDescent="0.3">
      <c r="A58" s="286"/>
      <c r="B58" s="287"/>
      <c r="C58" s="288"/>
      <c r="D58" s="289"/>
      <c r="E58" s="289"/>
      <c r="F58" s="289"/>
      <c r="G58" s="289"/>
      <c r="H58" s="290"/>
      <c r="I58" s="90"/>
      <c r="J58" s="90"/>
      <c r="K58" s="90"/>
      <c r="L58" s="90"/>
      <c r="M58" s="287"/>
      <c r="N58" s="291"/>
      <c r="O58" s="89"/>
      <c r="P58" s="89"/>
      <c r="Q58" s="89"/>
      <c r="R58" s="89"/>
      <c r="S58" s="89"/>
      <c r="T58" s="89"/>
      <c r="U58" s="89"/>
    </row>
    <row r="59" spans="1:21" ht="1.5" hidden="1" customHeight="1" x14ac:dyDescent="0.25">
      <c r="A59" s="225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7"/>
      <c r="O59" s="92"/>
      <c r="P59" s="92"/>
      <c r="Q59" s="92"/>
      <c r="R59" s="92"/>
      <c r="S59" s="92"/>
      <c r="T59" s="92"/>
      <c r="U59" s="92"/>
    </row>
    <row r="60" spans="1:21" s="94" customFormat="1" ht="32.25" hidden="1" customHeight="1" x14ac:dyDescent="0.25">
      <c r="A60" s="234"/>
      <c r="B60" s="235"/>
      <c r="C60" s="228"/>
      <c r="D60" s="228"/>
      <c r="E60" s="228"/>
      <c r="F60" s="228"/>
      <c r="G60" s="228"/>
      <c r="H60" s="228"/>
      <c r="I60" s="178"/>
      <c r="J60" s="179"/>
      <c r="K60" s="180"/>
      <c r="L60" s="180"/>
      <c r="M60" s="229"/>
      <c r="N60" s="230"/>
    </row>
    <row r="61" spans="1:21" s="94" customFormat="1" ht="32.25" hidden="1" customHeight="1" x14ac:dyDescent="0.25">
      <c r="A61" s="238"/>
      <c r="B61" s="239"/>
      <c r="C61" s="240"/>
      <c r="D61" s="240"/>
      <c r="E61" s="240"/>
      <c r="F61" s="240"/>
      <c r="G61" s="240"/>
      <c r="H61" s="240"/>
      <c r="I61" s="100"/>
      <c r="J61" s="101"/>
      <c r="K61" s="99"/>
      <c r="L61" s="99"/>
      <c r="M61" s="223"/>
      <c r="N61" s="224"/>
    </row>
    <row r="62" spans="1:21" s="94" customFormat="1" ht="32.25" hidden="1" customHeight="1" x14ac:dyDescent="0.25">
      <c r="A62" s="238"/>
      <c r="B62" s="239"/>
      <c r="C62" s="240"/>
      <c r="D62" s="240"/>
      <c r="E62" s="240"/>
      <c r="F62" s="240"/>
      <c r="G62" s="240"/>
      <c r="H62" s="240"/>
      <c r="I62" s="100"/>
      <c r="J62" s="101"/>
      <c r="K62" s="99"/>
      <c r="L62" s="99"/>
      <c r="M62" s="223"/>
      <c r="N62" s="224"/>
    </row>
    <row r="63" spans="1:21" s="94" customFormat="1" ht="0.75" hidden="1" customHeight="1" x14ac:dyDescent="0.25">
      <c r="A63" s="238"/>
      <c r="B63" s="239"/>
      <c r="C63" s="240"/>
      <c r="D63" s="240"/>
      <c r="E63" s="240"/>
      <c r="F63" s="240"/>
      <c r="G63" s="240"/>
      <c r="H63" s="240"/>
      <c r="I63" s="100"/>
      <c r="J63" s="101"/>
      <c r="K63" s="99"/>
      <c r="L63" s="99"/>
      <c r="M63" s="223"/>
      <c r="N63" s="224"/>
    </row>
    <row r="64" spans="1:21" s="94" customFormat="1" ht="32.25" hidden="1" customHeight="1" thickBot="1" x14ac:dyDescent="0.3">
      <c r="A64" s="236"/>
      <c r="B64" s="237"/>
      <c r="C64" s="231"/>
      <c r="D64" s="231"/>
      <c r="E64" s="231"/>
      <c r="F64" s="231"/>
      <c r="G64" s="231"/>
      <c r="H64" s="231"/>
      <c r="I64" s="181"/>
      <c r="J64" s="182"/>
      <c r="K64" s="103"/>
      <c r="L64" s="103"/>
      <c r="M64" s="232"/>
      <c r="N64" s="233"/>
    </row>
    <row r="65" spans="1:18" ht="25.5" hidden="1" customHeight="1" thickBot="1" x14ac:dyDescent="0.3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3"/>
    </row>
    <row r="66" spans="1:18" s="91" customFormat="1" ht="21" hidden="1" customHeight="1" x14ac:dyDescent="0.25">
      <c r="A66" s="246"/>
      <c r="B66" s="247"/>
      <c r="C66" s="248"/>
      <c r="D66" s="249"/>
      <c r="E66" s="249"/>
      <c r="F66" s="249"/>
      <c r="G66" s="249"/>
      <c r="H66" s="250"/>
      <c r="I66" s="95"/>
      <c r="J66" s="96"/>
      <c r="K66" s="93"/>
      <c r="L66" s="93"/>
      <c r="M66" s="251"/>
      <c r="N66" s="252"/>
    </row>
    <row r="67" spans="1:18" s="91" customFormat="1" ht="21" hidden="1" customHeight="1" x14ac:dyDescent="0.25">
      <c r="A67" s="213"/>
      <c r="B67" s="214"/>
      <c r="C67" s="253"/>
      <c r="D67" s="254"/>
      <c r="E67" s="254"/>
      <c r="F67" s="254"/>
      <c r="G67" s="254"/>
      <c r="H67" s="255"/>
      <c r="I67" s="97"/>
      <c r="J67" s="98"/>
      <c r="K67" s="99"/>
      <c r="L67" s="99"/>
      <c r="M67" s="223"/>
      <c r="N67" s="224"/>
    </row>
    <row r="68" spans="1:18" s="94" customFormat="1" ht="21" hidden="1" customHeight="1" x14ac:dyDescent="0.25">
      <c r="A68" s="213"/>
      <c r="B68" s="214"/>
      <c r="C68" s="220"/>
      <c r="D68" s="221"/>
      <c r="E68" s="221"/>
      <c r="F68" s="221"/>
      <c r="G68" s="221"/>
      <c r="H68" s="222"/>
      <c r="I68" s="97"/>
      <c r="J68" s="98"/>
      <c r="K68" s="99"/>
      <c r="L68" s="99"/>
      <c r="M68" s="223"/>
      <c r="N68" s="224"/>
    </row>
    <row r="69" spans="1:18" s="94" customFormat="1" ht="21" hidden="1" customHeight="1" x14ac:dyDescent="0.25">
      <c r="A69" s="213"/>
      <c r="B69" s="214"/>
      <c r="C69" s="220"/>
      <c r="D69" s="221"/>
      <c r="E69" s="221"/>
      <c r="F69" s="221"/>
      <c r="G69" s="221"/>
      <c r="H69" s="222"/>
      <c r="I69" s="97"/>
      <c r="J69" s="98"/>
      <c r="K69" s="99"/>
      <c r="L69" s="99"/>
      <c r="M69" s="223"/>
      <c r="N69" s="224"/>
    </row>
    <row r="70" spans="1:18" s="94" customFormat="1" ht="21" hidden="1" customHeight="1" x14ac:dyDescent="0.25">
      <c r="A70" s="213"/>
      <c r="B70" s="214"/>
      <c r="C70" s="256"/>
      <c r="D70" s="257"/>
      <c r="E70" s="257"/>
      <c r="F70" s="257"/>
      <c r="G70" s="257"/>
      <c r="H70" s="258"/>
      <c r="I70" s="100"/>
      <c r="J70" s="101"/>
      <c r="K70" s="99"/>
      <c r="L70" s="99"/>
      <c r="M70" s="218"/>
      <c r="N70" s="219"/>
    </row>
    <row r="71" spans="1:18" s="94" customFormat="1" ht="21" hidden="1" customHeight="1" x14ac:dyDescent="0.25">
      <c r="A71" s="213"/>
      <c r="B71" s="214"/>
      <c r="C71" s="215"/>
      <c r="D71" s="216"/>
      <c r="E71" s="216"/>
      <c r="F71" s="216"/>
      <c r="G71" s="216"/>
      <c r="H71" s="217"/>
      <c r="I71" s="100"/>
      <c r="J71" s="101"/>
      <c r="K71" s="99"/>
      <c r="L71" s="99"/>
      <c r="M71" s="218"/>
      <c r="N71" s="219"/>
    </row>
    <row r="72" spans="1:18" s="94" customFormat="1" ht="21" hidden="1" customHeight="1" x14ac:dyDescent="0.25">
      <c r="A72" s="213"/>
      <c r="B72" s="214"/>
      <c r="C72" s="215"/>
      <c r="D72" s="216"/>
      <c r="E72" s="216"/>
      <c r="F72" s="216"/>
      <c r="G72" s="216"/>
      <c r="H72" s="217"/>
      <c r="I72" s="100"/>
      <c r="J72" s="101"/>
      <c r="K72" s="99"/>
      <c r="L72" s="99"/>
      <c r="M72" s="218"/>
      <c r="N72" s="219"/>
    </row>
    <row r="73" spans="1:18" s="94" customFormat="1" ht="21" hidden="1" customHeight="1" x14ac:dyDescent="0.25">
      <c r="A73" s="213"/>
      <c r="B73" s="214"/>
      <c r="C73" s="215"/>
      <c r="D73" s="216"/>
      <c r="E73" s="216"/>
      <c r="F73" s="216"/>
      <c r="G73" s="216"/>
      <c r="H73" s="217"/>
      <c r="I73" s="100"/>
      <c r="J73" s="101"/>
      <c r="K73" s="99"/>
      <c r="L73" s="99"/>
      <c r="M73" s="218"/>
      <c r="N73" s="219"/>
    </row>
    <row r="74" spans="1:18" s="94" customFormat="1" ht="21" hidden="1" customHeight="1" x14ac:dyDescent="0.25">
      <c r="A74" s="213"/>
      <c r="B74" s="214"/>
      <c r="C74" s="215"/>
      <c r="D74" s="216"/>
      <c r="E74" s="216"/>
      <c r="F74" s="216"/>
      <c r="G74" s="216"/>
      <c r="H74" s="217"/>
      <c r="I74" s="100"/>
      <c r="J74" s="101"/>
      <c r="K74" s="99"/>
      <c r="L74" s="99"/>
      <c r="M74" s="218"/>
      <c r="N74" s="219"/>
    </row>
    <row r="75" spans="1:18" s="94" customFormat="1" ht="21" hidden="1" customHeight="1" x14ac:dyDescent="0.25">
      <c r="A75" s="213"/>
      <c r="B75" s="214"/>
      <c r="C75" s="215"/>
      <c r="D75" s="216"/>
      <c r="E75" s="216"/>
      <c r="F75" s="216"/>
      <c r="G75" s="216"/>
      <c r="H75" s="217"/>
      <c r="I75" s="100"/>
      <c r="J75" s="101"/>
      <c r="K75" s="99"/>
      <c r="L75" s="99"/>
      <c r="M75" s="218"/>
      <c r="N75" s="219"/>
    </row>
    <row r="76" spans="1:18" s="94" customFormat="1" ht="21" hidden="1" customHeight="1" x14ac:dyDescent="0.25">
      <c r="A76" s="213"/>
      <c r="B76" s="214"/>
      <c r="C76" s="215"/>
      <c r="D76" s="216"/>
      <c r="E76" s="216"/>
      <c r="F76" s="216"/>
      <c r="G76" s="216"/>
      <c r="H76" s="217"/>
      <c r="I76" s="100"/>
      <c r="J76" s="101"/>
      <c r="K76" s="99"/>
      <c r="L76" s="99"/>
      <c r="M76" s="218"/>
      <c r="N76" s="219"/>
    </row>
    <row r="77" spans="1:18" s="94" customFormat="1" ht="21" hidden="1" customHeight="1" thickBot="1" x14ac:dyDescent="0.3">
      <c r="A77" s="206"/>
      <c r="B77" s="207"/>
      <c r="C77" s="208"/>
      <c r="D77" s="209"/>
      <c r="E77" s="209"/>
      <c r="F77" s="209"/>
      <c r="G77" s="209"/>
      <c r="H77" s="210"/>
      <c r="I77" s="102"/>
      <c r="J77" s="102"/>
      <c r="K77" s="103"/>
      <c r="L77" s="103"/>
      <c r="M77" s="211"/>
      <c r="N77" s="212"/>
    </row>
    <row r="78" spans="1:18" s="94" customFormat="1" ht="21" customHeight="1" x14ac:dyDescent="0.25">
      <c r="A78" s="104"/>
      <c r="B78" s="104"/>
      <c r="C78" s="105"/>
      <c r="D78" s="105"/>
      <c r="E78" s="105"/>
      <c r="F78" s="105"/>
      <c r="G78" s="105"/>
      <c r="H78" s="105"/>
      <c r="I78" s="106"/>
      <c r="J78" s="106"/>
      <c r="K78" s="107"/>
      <c r="L78" s="107"/>
      <c r="M78" s="106"/>
      <c r="N78" s="106"/>
    </row>
    <row r="79" spans="1:18" x14ac:dyDescent="0.25">
      <c r="A79" s="245" t="s">
        <v>75</v>
      </c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</row>
    <row r="80" spans="1:18" x14ac:dyDescent="0.25">
      <c r="A80" s="245" t="s">
        <v>76</v>
      </c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</row>
    <row r="81" spans="1:18" x14ac:dyDescent="0.25">
      <c r="A81" s="244" t="s">
        <v>77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</row>
    <row r="82" spans="1:18" x14ac:dyDescent="0.25">
      <c r="A82" s="244" t="s">
        <v>78</v>
      </c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</row>
    <row r="83" spans="1:18" x14ac:dyDescent="0.25">
      <c r="A83" s="244" t="s">
        <v>79</v>
      </c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</row>
    <row r="84" spans="1:18" x14ac:dyDescent="0.25">
      <c r="A84" s="244" t="s">
        <v>97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</sheetData>
  <mergeCells count="106">
    <mergeCell ref="A56:N56"/>
    <mergeCell ref="A58:B58"/>
    <mergeCell ref="C58:H58"/>
    <mergeCell ref="M58:N58"/>
    <mergeCell ref="A13:T13"/>
    <mergeCell ref="A17:T17"/>
    <mergeCell ref="A20:T20"/>
    <mergeCell ref="A23:T23"/>
    <mergeCell ref="A25:T25"/>
    <mergeCell ref="A53:T53"/>
    <mergeCell ref="A36:T36"/>
    <mergeCell ref="A39:T39"/>
    <mergeCell ref="A40:T40"/>
    <mergeCell ref="A42:T42"/>
    <mergeCell ref="A43:T43"/>
    <mergeCell ref="A27:T27"/>
    <mergeCell ref="A2:T2"/>
    <mergeCell ref="A3:T3"/>
    <mergeCell ref="A4:T4"/>
    <mergeCell ref="A5:T5"/>
    <mergeCell ref="A6:T6"/>
    <mergeCell ref="S7:T7"/>
    <mergeCell ref="S8:T8"/>
    <mergeCell ref="S9:T9"/>
    <mergeCell ref="A11:T11"/>
    <mergeCell ref="A12:T12"/>
    <mergeCell ref="N7:R7"/>
    <mergeCell ref="D8:E8"/>
    <mergeCell ref="I8:J8"/>
    <mergeCell ref="N8:O8"/>
    <mergeCell ref="D9:E9"/>
    <mergeCell ref="I7:M7"/>
    <mergeCell ref="A65:N65"/>
    <mergeCell ref="A81:R81"/>
    <mergeCell ref="A82:R82"/>
    <mergeCell ref="A83:R83"/>
    <mergeCell ref="A84:R84"/>
    <mergeCell ref="A79:R79"/>
    <mergeCell ref="A80:R80"/>
    <mergeCell ref="A66:B66"/>
    <mergeCell ref="C66:H66"/>
    <mergeCell ref="M66:N66"/>
    <mergeCell ref="A67:B67"/>
    <mergeCell ref="C67:H67"/>
    <mergeCell ref="M67:N67"/>
    <mergeCell ref="A70:B70"/>
    <mergeCell ref="C70:H70"/>
    <mergeCell ref="M70:N70"/>
    <mergeCell ref="A59:N59"/>
    <mergeCell ref="C60:H60"/>
    <mergeCell ref="M60:N60"/>
    <mergeCell ref="C64:H64"/>
    <mergeCell ref="M64:N64"/>
    <mergeCell ref="A60:B60"/>
    <mergeCell ref="A64:B64"/>
    <mergeCell ref="A63:B63"/>
    <mergeCell ref="A61:B61"/>
    <mergeCell ref="A62:B62"/>
    <mergeCell ref="M61:N61"/>
    <mergeCell ref="M62:N62"/>
    <mergeCell ref="M63:N63"/>
    <mergeCell ref="C61:H61"/>
    <mergeCell ref="C62:H62"/>
    <mergeCell ref="C63:H63"/>
    <mergeCell ref="A73:B73"/>
    <mergeCell ref="C73:H73"/>
    <mergeCell ref="M73:N73"/>
    <mergeCell ref="A68:B68"/>
    <mergeCell ref="C68:H68"/>
    <mergeCell ref="M68:N68"/>
    <mergeCell ref="A71:B71"/>
    <mergeCell ref="C71:H71"/>
    <mergeCell ref="M71:N71"/>
    <mergeCell ref="I9:J9"/>
    <mergeCell ref="N9:O9"/>
    <mergeCell ref="A7:A10"/>
    <mergeCell ref="B7:B10"/>
    <mergeCell ref="C7:C10"/>
    <mergeCell ref="D7:H7"/>
    <mergeCell ref="A77:B77"/>
    <mergeCell ref="C77:H77"/>
    <mergeCell ref="M77:N77"/>
    <mergeCell ref="A76:B76"/>
    <mergeCell ref="C76:H76"/>
    <mergeCell ref="M76:N76"/>
    <mergeCell ref="A69:B69"/>
    <mergeCell ref="C69:H69"/>
    <mergeCell ref="M69:N69"/>
    <mergeCell ref="A74:B74"/>
    <mergeCell ref="C74:H74"/>
    <mergeCell ref="M74:N74"/>
    <mergeCell ref="A75:B75"/>
    <mergeCell ref="C75:H75"/>
    <mergeCell ref="M75:N75"/>
    <mergeCell ref="A72:B72"/>
    <mergeCell ref="C72:H72"/>
    <mergeCell ref="M72:N72"/>
    <mergeCell ref="A45:T45"/>
    <mergeCell ref="A47:T47"/>
    <mergeCell ref="A49:T49"/>
    <mergeCell ref="A51:T51"/>
    <mergeCell ref="A29:T29"/>
    <mergeCell ref="A30:T30"/>
    <mergeCell ref="A32:T32"/>
    <mergeCell ref="A33:T33"/>
    <mergeCell ref="A34:T34"/>
  </mergeCells>
  <pageMargins left="0.39" right="0.38" top="0.51" bottom="0.74803149606299213" header="0.31496062992125984" footer="0.31496062992125984"/>
  <pageSetup paperSize="9" scale="41" fitToHeight="2" orientation="landscape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leonov</dc:creator>
  <cp:lastModifiedBy>User</cp:lastModifiedBy>
  <cp:lastPrinted>2015-03-03T14:15:11Z</cp:lastPrinted>
  <dcterms:created xsi:type="dcterms:W3CDTF">2015-01-15T09:20:59Z</dcterms:created>
  <dcterms:modified xsi:type="dcterms:W3CDTF">2015-03-13T10:21:28Z</dcterms:modified>
</cp:coreProperties>
</file>