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Облицовочный FK" sheetId="1" r:id="rId1"/>
  </sheets>
  <definedNames>
    <definedName name="_xlnm.Print_Area" localSheetId="0">'Облицовочный FK'!$A$1:$O$196</definedName>
  </definedNames>
  <calcPr fullCalcOnLoad="1"/>
</workbook>
</file>

<file path=xl/sharedStrings.xml><?xml version="1.0" encoding="utf-8"?>
<sst xmlns="http://schemas.openxmlformats.org/spreadsheetml/2006/main" count="509" uniqueCount="231">
  <si>
    <t>Артикул</t>
  </si>
  <si>
    <t>Цвет/поверхность</t>
  </si>
  <si>
    <t>вес, кг/шт.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</si>
  <si>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</si>
  <si>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</si>
  <si>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</si>
  <si>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</si>
  <si>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</si>
  <si>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</si>
  <si>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</si>
  <si>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</si>
  <si>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K396NF</t>
  </si>
  <si>
    <t xml:space="preserve">Формат 2DF (240 х 115 х 113 мм). Расход прибл. 32 штуки / 1 кв.м. </t>
  </si>
  <si>
    <t>K345NF</t>
  </si>
  <si>
    <t>K300NF</t>
  </si>
  <si>
    <t>K350NF</t>
  </si>
  <si>
    <t>K380NF</t>
  </si>
  <si>
    <t>K388NF</t>
  </si>
  <si>
    <t>K364NF</t>
  </si>
  <si>
    <t>K508NF</t>
  </si>
  <si>
    <t>Размер, мм</t>
  </si>
  <si>
    <t xml:space="preserve">шт./м2 </t>
  </si>
  <si>
    <t>ЭКОНОМНЫЙ КЛИНКЕРНЫЙ КИРПИЧ - ТОЛЩИНА 52 мм</t>
  </si>
  <si>
    <t>Изготовление других цветов и форматов с толщиной 90 мм - по запросу</t>
  </si>
  <si>
    <t xml:space="preserve">240 х 52 х 52 </t>
  </si>
  <si>
    <t>240 х 115 х 113</t>
  </si>
  <si>
    <t>240 х 115 х 65</t>
  </si>
  <si>
    <t>240 х 115 х 71</t>
  </si>
  <si>
    <t xml:space="preserve">240 х 115 х 52 </t>
  </si>
  <si>
    <t>K555NF*</t>
  </si>
  <si>
    <t>K535NF*</t>
  </si>
  <si>
    <t>K500NF*</t>
  </si>
  <si>
    <t>K550NF*</t>
  </si>
  <si>
    <t>K540NF*</t>
  </si>
  <si>
    <t>K520NF*</t>
  </si>
  <si>
    <t>Цена, евро/шт.</t>
  </si>
  <si>
    <t>"carmesi liso" , красный с оттенками, гладкий</t>
  </si>
  <si>
    <t>"carmesi senso", красный с оттенками, с отделкой под шагрень</t>
  </si>
  <si>
    <t>"lava liso", красный пестрый, обоженный, гладкий</t>
  </si>
  <si>
    <t>"lava ciaro liso", красно-коричневый пестрый, обоженный, гладкий</t>
  </si>
  <si>
    <t>"lava maron rustico", красный пестрый, обоженный, структура "формбек"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</si>
  <si>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</si>
  <si>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</si>
  <si>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</si>
  <si>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azur liso", красно-синий, обожженный, гладкий</t>
  </si>
  <si>
    <t>"lava maris liso", красно-синий пестрый, обоженный, гладкий</t>
  </si>
  <si>
    <t>"carasi azur liso", темно-красно-коричневый, обоженный, гладкий</t>
  </si>
  <si>
    <t>"cerasi ferrum liso", обоженный, с фиолетовым нагаром, гладкий</t>
  </si>
  <si>
    <t>"geo liso", темно-коричневый с оттенками, гладкий</t>
  </si>
  <si>
    <t xml:space="preserve">" nolani liso", желтый, с оттенками -  все поверхности </t>
  </si>
  <si>
    <t xml:space="preserve">Примечание:  </t>
  </si>
  <si>
    <t xml:space="preserve">Расход, шт./1 м2 принят, учитывая ширину швов для облицовочного кирпича - 10-12 мм </t>
  </si>
  <si>
    <t>При других значениях ширины швов необходим пересчет</t>
  </si>
  <si>
    <t xml:space="preserve">Условия поставки: </t>
  </si>
  <si>
    <t>б) при изготовлении продукции на заказ - по согласованию</t>
  </si>
  <si>
    <t>K328NF*</t>
  </si>
  <si>
    <t>" carmesi multi vascu", античный, пестрый, обоженный желтая посыпка, с "водяными штрихами"</t>
  </si>
  <si>
    <t>K401NF*</t>
  </si>
  <si>
    <t>K301NF*</t>
  </si>
  <si>
    <t>K685NF</t>
  </si>
  <si>
    <t>K686NF</t>
  </si>
  <si>
    <t>K689NF</t>
  </si>
  <si>
    <t>K690NF</t>
  </si>
  <si>
    <t>"carmesi antic mana", античный пестрый, обоженный,  с посыпкой</t>
  </si>
  <si>
    <t>240 х 90 х 71</t>
  </si>
  <si>
    <t>"lava maron rustico", красный пестрый, структура "формбек"</t>
  </si>
  <si>
    <t>"спец обжиг" красно-пестро синий, обожженный, гладкий</t>
  </si>
  <si>
    <t>"carmesi mana", красный с оттенками, с посыпкой</t>
  </si>
  <si>
    <t>Цена, евро./м2</t>
  </si>
  <si>
    <t xml:space="preserve">"sintra lava maris" - поверхность ручная формовка </t>
  </si>
  <si>
    <t>215 х 102 х 65</t>
  </si>
  <si>
    <t xml:space="preserve">"sintra lava azur"  - поверхность ручная формовка </t>
  </si>
  <si>
    <t xml:space="preserve">"sintra sabioso"  - поверхность ручная формовка </t>
  </si>
  <si>
    <t xml:space="preserve">"sintra ardor"  - поверхность ручная формовка </t>
  </si>
  <si>
    <t>Изготовление других цветов и форматов с толщиной 100 мм - по запросу</t>
  </si>
  <si>
    <t>K280NF*</t>
  </si>
  <si>
    <t>"carmesi aczent mana",античный красный пестрый,  с посыпкой</t>
  </si>
  <si>
    <t>темно-коричневый с оттенками, с посыпкой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</si>
  <si>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</si>
  <si>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</si>
  <si>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</si>
  <si>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</si>
  <si>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>K688NF*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</si>
  <si>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</si>
  <si>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</si>
  <si>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</si>
  <si>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 xml:space="preserve">Конечные и фасонные кирпичи по запросу. Возможно изготовление специальных форм. </t>
  </si>
  <si>
    <t>а) 3-4 недели при наличии материала на складе завода изготовителя</t>
  </si>
  <si>
    <t>"sintra nolani ocasa" - поверхность ручная формовка</t>
  </si>
  <si>
    <t>K684NF</t>
  </si>
  <si>
    <t>Изготовление других цветов и форматов с толщиной 115 мм - по запросу</t>
  </si>
  <si>
    <t>Цвета с пометкой *- по запросу</t>
  </si>
  <si>
    <t>K300DF*</t>
  </si>
  <si>
    <t>K400DF*</t>
  </si>
  <si>
    <t>K500DF*</t>
  </si>
  <si>
    <t>K400RF*</t>
  </si>
  <si>
    <t>K440RF*</t>
  </si>
  <si>
    <t>K663NF</t>
  </si>
  <si>
    <t xml:space="preserve">sintra cerasi nelino  - поверхность ручная формовка </t>
  </si>
  <si>
    <t>K4002DF*</t>
  </si>
  <si>
    <t>КЛИНКЕРНЫЙ КИРПИЧ - ТОЛЩИНА 90 мм</t>
  </si>
  <si>
    <t>K300NF90 АКЦИЯ</t>
  </si>
  <si>
    <t>K328NF90 АКЦИЯ</t>
  </si>
  <si>
    <t>K335NF90 АКЦИЯ</t>
  </si>
  <si>
    <t>K364NF90 АКЦИЯ</t>
  </si>
  <si>
    <t>K377NF90 АКЦИЯ</t>
  </si>
  <si>
    <t>K385NF90 АКЦИЯ</t>
  </si>
  <si>
    <t>K685WDF АКЦИЯ</t>
  </si>
  <si>
    <t>K686WDF АКЦИЯ</t>
  </si>
  <si>
    <t>K690WDF АКЦИЯ</t>
  </si>
  <si>
    <t>"sintra sabioso оhne Kohle" - поверхность ручная формовка, без нагара</t>
  </si>
  <si>
    <t>K697NF*</t>
  </si>
  <si>
    <t>K665NF*</t>
  </si>
  <si>
    <t>"sintra argo blanco "- поверхность ручная формовка</t>
  </si>
  <si>
    <t>"sintra ardor blanca"   - поверхность ручная формовка</t>
  </si>
  <si>
    <t>"sintra sabioso binaro" - поверхность ручная формовка</t>
  </si>
  <si>
    <t>"sintra argo" - поверхность ручная формовка</t>
  </si>
  <si>
    <t>"crema duna" - поверхность ручная формовка</t>
  </si>
  <si>
    <t>"vascu ardor carbo" - поверхность Wasserstrich</t>
  </si>
  <si>
    <t>"vascu ardor rotado" - поверхность Wasserstrich</t>
  </si>
  <si>
    <t>"vascu sabioso blanca" - поверхность Wasserstrich</t>
  </si>
  <si>
    <t>"vascu cerasi legoro" - поверхность Wasserstrich</t>
  </si>
  <si>
    <r>
      <t xml:space="preserve">K688WDF </t>
    </r>
    <r>
      <rPr>
        <i/>
        <sz val="8"/>
        <rFont val="Arial Cyr"/>
        <family val="0"/>
      </rPr>
      <t>ohne Kohle*</t>
    </r>
  </si>
  <si>
    <r>
      <rPr>
        <sz val="8"/>
        <rFont val="Arial Cyr"/>
        <family val="0"/>
      </rPr>
      <t>K688NF</t>
    </r>
    <r>
      <rPr>
        <i/>
        <sz val="8"/>
        <rFont val="Arial Cyr"/>
        <family val="0"/>
      </rPr>
      <t xml:space="preserve"> оhne Kohle*</t>
    </r>
  </si>
  <si>
    <t xml:space="preserve">"sintra geo"  - поверхность ручная формовка </t>
  </si>
  <si>
    <t>"lava maron senso",красно-коричневый пестрый,обоженный, под шагрень</t>
  </si>
  <si>
    <t>"terra mana" , коричневый с оттенками, "рустикаль", под шагрень, с посыпкой</t>
  </si>
  <si>
    <t>K680NF*</t>
  </si>
  <si>
    <t>K682NF*</t>
  </si>
  <si>
    <t>K692NF*</t>
  </si>
  <si>
    <t>K696NF*</t>
  </si>
  <si>
    <t>K752NF</t>
  </si>
  <si>
    <t>шт. /  палетта</t>
  </si>
  <si>
    <t>Розничная цена</t>
  </si>
  <si>
    <r>
      <t xml:space="preserve">Внимание! Цены указаны на </t>
    </r>
    <r>
      <rPr>
        <b/>
        <u val="single"/>
        <sz val="11"/>
        <rFont val="Arial Cyr"/>
        <family val="0"/>
      </rPr>
      <t>пустотелый</t>
    </r>
    <r>
      <rPr>
        <b/>
        <sz val="11"/>
        <rFont val="Arial Cyr"/>
        <family val="0"/>
      </rPr>
      <t xml:space="preserve"> клинкерный кирпич, </t>
    </r>
    <r>
      <rPr>
        <b/>
        <u val="single"/>
        <sz val="11"/>
        <rFont val="Arial Cyr"/>
        <family val="0"/>
      </rPr>
      <t>с водопоглащением  3 - 4 %</t>
    </r>
    <r>
      <rPr>
        <b/>
        <sz val="11"/>
        <rFont val="Arial Cyr"/>
        <family val="0"/>
      </rPr>
      <t>, DIN 105</t>
    </r>
  </si>
  <si>
    <t xml:space="preserve">Формат WDF (215 х 102 х 65 мм). Расход прибл. 57 штук / 1 кв.м. </t>
  </si>
  <si>
    <t>КЛИНКЕРНЫЙ КИРПИЧ - ВЫСОТА 113 мм</t>
  </si>
  <si>
    <t xml:space="preserve">"geo maris", коричнево-синий, обоженный, гладкий </t>
  </si>
  <si>
    <t>"terra antic mana", терракота коричневая, "рустикаль", под шагрень, с посыпкой</t>
  </si>
  <si>
    <t>"geo ferrum", коричневый с фиолетовым нагаром,обоженный, гладкий</t>
  </si>
  <si>
    <t>"carmesi multi vascu", античный, пестрый, желтая посыпка</t>
  </si>
  <si>
    <t xml:space="preserve">Формат RF90 (240 х 90 х 65 мм). Расход прибл. 54 штуки / 1 кв.м. </t>
  </si>
  <si>
    <t>240 х 90 х 65</t>
  </si>
  <si>
    <t>K366NF90 АКЦИЯ</t>
  </si>
  <si>
    <t>Цена, евро/шт</t>
  </si>
  <si>
    <t>S400DF АКЦИЯ</t>
  </si>
  <si>
    <t>S440DF АКЦИЯ</t>
  </si>
  <si>
    <t>K250NF*</t>
  </si>
  <si>
    <t xml:space="preserve"> "sintra ardor calino"- поверхность ручная формовка  </t>
  </si>
  <si>
    <t xml:space="preserve">"sintra ardor nelino"  - поверхность ручная формовка </t>
  </si>
  <si>
    <t>"carmesi senso", красный с оттенками, под шагрень</t>
  </si>
  <si>
    <t>Формат NF90 (240 х90 х 71 мм). Расход прибл. 48 шт/м2</t>
  </si>
  <si>
    <t>"sintra sabioso ohne Kohle"  - поверхность ручная формовка,   без нагара</t>
  </si>
  <si>
    <t>"sabioso viva liso", кремовый, гладкий</t>
  </si>
  <si>
    <t>"sabioso liso", светло-желтый гладкий</t>
  </si>
  <si>
    <t>"sintra nolani viva ohne Kohle" - поверхность ручная формовка,            без нагара</t>
  </si>
  <si>
    <t>"sintra nolani viva  оhne Kohle" - поверхность ручная формовка, без нагара</t>
  </si>
  <si>
    <t>Складская программа в Москве</t>
  </si>
  <si>
    <t>Программа поставки под заказ</t>
  </si>
  <si>
    <t>КЛИНКЕРНЫЙ КИРПИЧ ТОЛЩИНА 100 мм - ПОВЕРХНОСТЬ РУЧНАЯ ФОРМОВКА - CЕРИЯ SINTRA -</t>
  </si>
  <si>
    <t>КЛИНКЕРНЫЙ КИРПИЧ - ТОЛЩИНА 115 мм - ПОВЕРХНОСТЬ РУЧНАЯ ФОРМОВКА WASSERSTRICH  - СЕРИЯ VASCU -</t>
  </si>
  <si>
    <t>K750NF*</t>
  </si>
  <si>
    <t>K764NF*</t>
  </si>
  <si>
    <t>K769NF*</t>
  </si>
  <si>
    <t>"vascu argo rotado" - поверхность Wasserstrich</t>
  </si>
  <si>
    <t>"geo senco", темно-коричневый с оттенками, с отделкой под шагрень,</t>
  </si>
  <si>
    <t>K762NF</t>
  </si>
  <si>
    <t>K732NF</t>
  </si>
  <si>
    <t xml:space="preserve">"sintra crema" -  поверхность ручная формовка </t>
  </si>
  <si>
    <t xml:space="preserve">"crema duna" - поверхность ручная формовка </t>
  </si>
  <si>
    <t>КЛИНКЕРНЫЙ КИРПИЧ - ТОЛЩИНА 115 мм - ПОВЕРХНОСТЬ РУЧНАЯ ФОРМОВКА  - CЕРИЯ SINTRA -</t>
  </si>
  <si>
    <t>K250RF90* АКЦИЯ</t>
  </si>
  <si>
    <t>K253RF90* АКЦИЯ</t>
  </si>
  <si>
    <t>K500NF90 АКЦИЯ</t>
  </si>
  <si>
    <t>K535NF90 АКЦИЯ</t>
  </si>
  <si>
    <t>K689WDF АКЦИЯ</t>
  </si>
  <si>
    <t>K684WDF АКЦИЯ</t>
  </si>
  <si>
    <t>K688WDF АКЦИЯ</t>
  </si>
  <si>
    <t>K682WDF АКЦИЯ</t>
  </si>
  <si>
    <t>K696WDF АКЦИЯ</t>
  </si>
  <si>
    <t>K663WDF АКЦИЯ</t>
  </si>
  <si>
    <t>K697WDF АКЦИЯ</t>
  </si>
  <si>
    <t>sintra cerasi nelino  - поверхность ручная формовка NEW!!!</t>
  </si>
  <si>
    <t>"sintra geo"  - поверхность ручная формовка NEW!!!</t>
  </si>
  <si>
    <t>K253NF*/K254NF*</t>
  </si>
  <si>
    <t>K730NF*/K741NF*</t>
  </si>
  <si>
    <t>K730NF90/K741NF90 АКЦИЯ</t>
  </si>
  <si>
    <t>K253NF90/K254NF90 АКЦИЯ</t>
  </si>
  <si>
    <t xml:space="preserve">Формат SDF (240 х 52 х 52 мм). Расход прибл. 64 штуки / 1 кв.м. </t>
  </si>
  <si>
    <t>K560DF*</t>
  </si>
  <si>
    <t>КЛИНКЕРНЫЙ КИРПИЧ - ТОЛЩИНА 90 мм - СЕРИЯ CLASSIC - СЕРИЯ SINTRA - СЕРИЯ VASCU - CARBONA</t>
  </si>
  <si>
    <t>K769WDF</t>
  </si>
  <si>
    <t>K508WDF</t>
  </si>
  <si>
    <t>КЛИНКЕРНЫЙ КИРПИЧ ТОЛЩИНА 100 мм - СЕРИЯ CLASSIC - СЕРИЯ SINTRA - СЕРИЯ VASCU</t>
  </si>
  <si>
    <r>
      <t xml:space="preserve">K684WDF </t>
    </r>
    <r>
      <rPr>
        <i/>
        <sz val="8"/>
        <rFont val="Arial Cyr"/>
        <family val="0"/>
      </rPr>
      <t>ohne Kohle*</t>
    </r>
    <r>
      <rPr>
        <sz val="8"/>
        <rFont val="Arial Cyr"/>
        <family val="0"/>
      </rPr>
      <t xml:space="preserve"> </t>
    </r>
  </si>
  <si>
    <t>K286DF*</t>
  </si>
  <si>
    <t>K561DF*</t>
  </si>
  <si>
    <t>K563DF*</t>
  </si>
  <si>
    <t>K564DF*</t>
  </si>
  <si>
    <t>K565DF*</t>
  </si>
  <si>
    <t>K560NF*</t>
  </si>
  <si>
    <t>K561NF*</t>
  </si>
  <si>
    <t>K563NF*</t>
  </si>
  <si>
    <t>K564NF*</t>
  </si>
  <si>
    <t>K565NF*</t>
  </si>
  <si>
    <r>
      <rPr>
        <sz val="8"/>
        <rFont val="Arial Cyr"/>
        <family val="0"/>
      </rPr>
      <t>K684NF/ 667NF</t>
    </r>
    <r>
      <rPr>
        <i/>
        <sz val="8"/>
        <rFont val="Arial Cyr"/>
        <family val="0"/>
      </rPr>
      <t xml:space="preserve"> оhne Kohle*</t>
    </r>
  </si>
  <si>
    <t>КЛИНКЕРНЫЙ КИРПИЧ - ТОЛЩИНА 115 мм</t>
  </si>
  <si>
    <t>Формат DF (240 х 115 х 52 мм). Расход прибл. 64 штуки / 1 кв.м.   - СЕРИЯ CLASSIС</t>
  </si>
  <si>
    <t>Сумма счета более 20000 евро</t>
  </si>
  <si>
    <t>Сумма счета менее 20000 евро</t>
  </si>
  <si>
    <t>K286NF90*</t>
  </si>
  <si>
    <t>K658NF</t>
  </si>
  <si>
    <t xml:space="preserve">"sintra ardor belino" - поверхность ручная формовка </t>
  </si>
  <si>
    <t>carbona ardor colori новинка</t>
  </si>
  <si>
    <t>carbona ardor maritimo новинка</t>
  </si>
  <si>
    <t>carbona ardor rutila новинка</t>
  </si>
  <si>
    <t>carbona geo maritim новинка</t>
  </si>
  <si>
    <t>carbona geo ferrum новинка</t>
  </si>
  <si>
    <t>"nolani rustico carbo"</t>
  </si>
  <si>
    <t>Прайс-лист  на клинкерный облицовочный кирпич Feldhaus Klinker 2015</t>
  </si>
  <si>
    <t>"geo liso",темно-коричневый с оттенками, гладкий</t>
  </si>
  <si>
    <t>"vascu crema bora", кремовый, поверхность Wasserstrich</t>
  </si>
  <si>
    <t>"vascu crema toccata", поверхность Wasserstrich</t>
  </si>
  <si>
    <t>"vascu crema wasserstrich",поверхность Wasserstrich</t>
  </si>
  <si>
    <r>
      <t xml:space="preserve">Формат DF (240 х 115 х 52 мм). Расход прибл. 64 штуки / 1 кв.м. - СЕРИЯ CARBONA - </t>
    </r>
    <r>
      <rPr>
        <b/>
        <sz val="11"/>
        <color indexed="10"/>
        <rFont val="Arial Cyr"/>
        <family val="0"/>
      </rPr>
      <t>Новинка 2015!!!</t>
    </r>
  </si>
  <si>
    <r>
      <t>КЛИНКЕРНЫЙ КИРПИЧ - ТОЛЩИНА 115 мм - ПОВЕРХНОСТЬ РАСПЛАВЛЕННЫЙ ОБЖИГ - СЕРИЯ CARBONA</t>
    </r>
    <r>
      <rPr>
        <sz val="11"/>
        <color indexed="10"/>
        <rFont val="Arial Black"/>
        <family val="2"/>
      </rPr>
      <t xml:space="preserve"> - Новинка 2015!!!</t>
    </r>
  </si>
  <si>
    <t>241 х 115 х 71</t>
  </si>
  <si>
    <t>K286NF*</t>
  </si>
  <si>
    <t xml:space="preserve">(действителен с 28.07.2015 г.) </t>
  </si>
  <si>
    <t>"СТУДИЯ КАМНЯ 71"</t>
  </si>
  <si>
    <t>www.studiostone71.ru,   тел.: +7(920)777 55 22, +7(953)433 41 72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</si>
</sst>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"/>
    <numFmt numFmtId="191" formatCode="[$-FC19]d\ mmmm\ yyyy\ &quot;г.&quot;"/>
    <numFmt numFmtId="192" formatCode="0.00000000"/>
    <numFmt numFmtId="193" formatCode="0.000000000"/>
    <numFmt numFmtId="194" formatCode="0.0000000000"/>
    <numFmt numFmtId="195" formatCode="0.0000000"/>
    <numFmt numFmtId="196" formatCode="0.000000"/>
    <numFmt numFmtId="197" formatCode="000000"/>
    <numFmt numFmtId="198" formatCode="#,##0.00&quot;р.&quot;"/>
    <numFmt numFmtId="199" formatCode="#,##0.000&quot;р.&quot;"/>
    <numFmt numFmtId="200" formatCode="#,##0.0000&quot;р.&quot;"/>
    <numFmt numFmtId="201" formatCode="#,##0.00\ [$€-140C]"/>
    <numFmt numFmtId="202" formatCode="#,##0.000\ [$€-140C]"/>
    <numFmt numFmtId="203" formatCode="#,##0.0000\ [$€-140C]"/>
    <numFmt numFmtId="204" formatCode="00000\ 0"/>
    <numFmt numFmtId="205" formatCode="###\ ###\ ###\ ##0.00;[Red]\-###\ ###\ ###\ ##0.00"/>
  </numFmts>
  <fonts count="8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name val="Arial Black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 Black"/>
      <family val="2"/>
    </font>
    <font>
      <sz val="10"/>
      <color indexed="10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name val="Arial Black"/>
      <family val="2"/>
    </font>
    <font>
      <b/>
      <sz val="18"/>
      <name val="Arial Black"/>
      <family val="2"/>
    </font>
    <font>
      <i/>
      <sz val="11"/>
      <name val="Arial Cyr"/>
      <family val="0"/>
    </font>
    <font>
      <b/>
      <sz val="18"/>
      <name val="Arial"/>
      <family val="2"/>
    </font>
    <font>
      <b/>
      <sz val="2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2"/>
      <name val="Arial"/>
      <family val="2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11"/>
      <color rgb="FFFF0000"/>
      <name val="Arial"/>
      <family val="2"/>
    </font>
    <font>
      <b/>
      <i/>
      <sz val="10"/>
      <color rgb="FFFF0000"/>
      <name val="Arial Cyr"/>
      <family val="0"/>
    </font>
    <font>
      <b/>
      <i/>
      <sz val="9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2" fontId="21" fillId="0" borderId="20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20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6" fillId="0" borderId="45" xfId="0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22" fillId="0" borderId="46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 wrapText="1"/>
    </xf>
    <xf numFmtId="2" fontId="1" fillId="0" borderId="47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15" fillId="0" borderId="25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left" vertical="center" wrapText="1"/>
    </xf>
    <xf numFmtId="2" fontId="4" fillId="35" borderId="50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 wrapText="1"/>
    </xf>
    <xf numFmtId="2" fontId="4" fillId="35" borderId="47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 wrapText="1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53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vertical="center"/>
    </xf>
    <xf numFmtId="0" fontId="18" fillId="36" borderId="20" xfId="0" applyFont="1" applyFill="1" applyBorder="1" applyAlignment="1">
      <alignment vertical="center"/>
    </xf>
    <xf numFmtId="0" fontId="18" fillId="36" borderId="20" xfId="0" applyFont="1" applyFill="1" applyBorder="1" applyAlignment="1">
      <alignment horizontal="left" vertical="center" wrapText="1"/>
    </xf>
    <xf numFmtId="0" fontId="18" fillId="36" borderId="2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vertical="center" wrapText="1"/>
    </xf>
    <xf numFmtId="0" fontId="18" fillId="36" borderId="46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8" fillId="36" borderId="44" xfId="0" applyFont="1" applyFill="1" applyBorder="1" applyAlignment="1">
      <alignment vertical="top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14" fillId="0" borderId="4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8" fillId="36" borderId="32" xfId="0" applyFont="1" applyFill="1" applyBorder="1" applyAlignment="1">
      <alignment vertical="top"/>
    </xf>
    <xf numFmtId="0" fontId="18" fillId="36" borderId="22" xfId="0" applyFont="1" applyFill="1" applyBorder="1" applyAlignment="1">
      <alignment vertical="center"/>
    </xf>
    <xf numFmtId="0" fontId="18" fillId="36" borderId="22" xfId="0" applyFont="1" applyFill="1" applyBorder="1" applyAlignment="1">
      <alignment horizontal="left" vertical="center" wrapText="1"/>
    </xf>
    <xf numFmtId="0" fontId="18" fillId="36" borderId="2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vertical="center" wrapText="1"/>
    </xf>
    <xf numFmtId="0" fontId="18" fillId="36" borderId="45" xfId="0" applyFont="1" applyFill="1" applyBorder="1" applyAlignment="1">
      <alignment vertical="center"/>
    </xf>
    <xf numFmtId="0" fontId="18" fillId="36" borderId="32" xfId="0" applyFont="1" applyFill="1" applyBorder="1" applyAlignment="1">
      <alignment vertical="center"/>
    </xf>
    <xf numFmtId="0" fontId="18" fillId="34" borderId="32" xfId="0" applyFont="1" applyFill="1" applyBorder="1" applyAlignment="1">
      <alignment vertical="center"/>
    </xf>
    <xf numFmtId="0" fontId="18" fillId="34" borderId="22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vertical="center"/>
    </xf>
    <xf numFmtId="0" fontId="18" fillId="34" borderId="45" xfId="0" applyFont="1" applyFill="1" applyBorder="1" applyAlignment="1">
      <alignment vertical="center"/>
    </xf>
    <xf numFmtId="2" fontId="1" fillId="0" borderId="57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29" fillId="35" borderId="11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vertical="center" wrapText="1"/>
    </xf>
    <xf numFmtId="2" fontId="29" fillId="35" borderId="12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 wrapText="1"/>
    </xf>
    <xf numFmtId="2" fontId="1" fillId="0" borderId="60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2" fontId="32" fillId="0" borderId="17" xfId="0" applyNumberFormat="1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8" fillId="36" borderId="44" xfId="0" applyFont="1" applyFill="1" applyBorder="1" applyAlignment="1">
      <alignment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35" fillId="38" borderId="33" xfId="0" applyFont="1" applyFill="1" applyBorder="1" applyAlignment="1">
      <alignment horizontal="center" vertical="center"/>
    </xf>
    <xf numFmtId="204" fontId="35" fillId="38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34" xfId="0" applyFont="1" applyFill="1" applyBorder="1" applyAlignment="1">
      <alignment horizontal="center" vertical="center"/>
    </xf>
    <xf numFmtId="204" fontId="36" fillId="0" borderId="10" xfId="0" applyNumberFormat="1" applyFont="1" applyFill="1" applyBorder="1" applyAlignment="1">
      <alignment horizontal="center" vertical="center" wrapText="1"/>
    </xf>
    <xf numFmtId="0" fontId="35" fillId="38" borderId="34" xfId="0" applyFont="1" applyFill="1" applyBorder="1" applyAlignment="1">
      <alignment horizontal="center" vertical="center"/>
    </xf>
    <xf numFmtId="204" fontId="35" fillId="38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13" xfId="0" applyFont="1" applyFill="1" applyBorder="1" applyAlignment="1">
      <alignment horizontal="center" vertical="center"/>
    </xf>
    <xf numFmtId="204" fontId="36" fillId="0" borderId="12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/>
    </xf>
    <xf numFmtId="0" fontId="19" fillId="0" borderId="59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66" xfId="0" applyNumberFormat="1" applyFont="1" applyFill="1" applyBorder="1" applyAlignment="1">
      <alignment horizontal="center" vertical="center"/>
    </xf>
    <xf numFmtId="2" fontId="1" fillId="0" borderId="67" xfId="0" applyNumberFormat="1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0" fontId="4" fillId="35" borderId="69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1" fillId="13" borderId="50" xfId="0" applyFont="1" applyFill="1" applyBorder="1" applyAlignment="1">
      <alignment horizontal="center" vertical="center"/>
    </xf>
    <xf numFmtId="0" fontId="1" fillId="13" borderId="51" xfId="0" applyFont="1" applyFill="1" applyBorder="1" applyAlignment="1">
      <alignment horizontal="left" vertical="center" wrapText="1"/>
    </xf>
    <xf numFmtId="2" fontId="1" fillId="13" borderId="51" xfId="0" applyNumberFormat="1" applyFont="1" applyFill="1" applyBorder="1" applyAlignment="1">
      <alignment horizontal="center" vertical="center"/>
    </xf>
    <xf numFmtId="2" fontId="1" fillId="13" borderId="41" xfId="0" applyNumberFormat="1" applyFont="1" applyFill="1" applyBorder="1" applyAlignment="1">
      <alignment horizontal="center" vertical="center"/>
    </xf>
    <xf numFmtId="2" fontId="4" fillId="13" borderId="11" xfId="0" applyNumberFormat="1" applyFont="1" applyFill="1" applyBorder="1" applyAlignment="1">
      <alignment horizontal="center" vertical="center"/>
    </xf>
    <xf numFmtId="2" fontId="1" fillId="13" borderId="11" xfId="0" applyNumberFormat="1" applyFont="1" applyFill="1" applyBorder="1" applyAlignment="1">
      <alignment horizontal="center" vertical="center"/>
    </xf>
    <xf numFmtId="0" fontId="15" fillId="13" borderId="69" xfId="0" applyFont="1" applyFill="1" applyBorder="1" applyAlignment="1">
      <alignment horizontal="left" vertical="center" wrapText="1"/>
    </xf>
    <xf numFmtId="0" fontId="15" fillId="13" borderId="50" xfId="0" applyFont="1" applyFill="1" applyBorder="1" applyAlignment="1">
      <alignment horizontal="center" vertical="center"/>
    </xf>
    <xf numFmtId="0" fontId="1" fillId="13" borderId="69" xfId="0" applyFont="1" applyFill="1" applyBorder="1" applyAlignment="1">
      <alignment horizontal="center" vertical="center"/>
    </xf>
    <xf numFmtId="0" fontId="4" fillId="13" borderId="50" xfId="0" applyFont="1" applyFill="1" applyBorder="1" applyAlignment="1">
      <alignment vertical="center" wrapText="1"/>
    </xf>
    <xf numFmtId="2" fontId="4" fillId="13" borderId="41" xfId="0" applyNumberFormat="1" applyFont="1" applyFill="1" applyBorder="1" applyAlignment="1">
      <alignment horizontal="center" vertical="center"/>
    </xf>
    <xf numFmtId="2" fontId="1" fillId="13" borderId="11" xfId="0" applyNumberFormat="1" applyFont="1" applyFill="1" applyBorder="1" applyAlignment="1">
      <alignment horizontal="center" vertical="center"/>
    </xf>
    <xf numFmtId="2" fontId="1" fillId="13" borderId="47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69" xfId="0" applyFont="1" applyFill="1" applyBorder="1" applyAlignment="1">
      <alignment horizontal="left" vertical="center" wrapText="1"/>
    </xf>
    <xf numFmtId="0" fontId="1" fillId="35" borderId="50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left" vertical="center" wrapText="1"/>
    </xf>
    <xf numFmtId="2" fontId="1" fillId="35" borderId="51" xfId="0" applyNumberFormat="1" applyFont="1" applyFill="1" applyBorder="1" applyAlignment="1">
      <alignment horizontal="center" vertical="center"/>
    </xf>
    <xf numFmtId="2" fontId="1" fillId="35" borderId="50" xfId="0" applyNumberFormat="1" applyFont="1" applyFill="1" applyBorder="1" applyAlignment="1">
      <alignment horizontal="center" vertical="center"/>
    </xf>
    <xf numFmtId="2" fontId="1" fillId="35" borderId="41" xfId="0" applyNumberFormat="1" applyFont="1" applyFill="1" applyBorder="1" applyAlignment="1">
      <alignment horizontal="center" vertical="center"/>
    </xf>
    <xf numFmtId="2" fontId="4" fillId="35" borderId="41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47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5" fillId="35" borderId="0" xfId="0" applyFont="1" applyFill="1" applyBorder="1" applyAlignment="1">
      <alignment/>
    </xf>
    <xf numFmtId="0" fontId="1" fillId="35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center" wrapText="1"/>
    </xf>
    <xf numFmtId="2" fontId="1" fillId="35" borderId="27" xfId="0" applyNumberFormat="1" applyFont="1" applyFill="1" applyBorder="1" applyAlignment="1">
      <alignment horizontal="center" vertical="center"/>
    </xf>
    <xf numFmtId="2" fontId="1" fillId="35" borderId="26" xfId="0" applyNumberFormat="1" applyFont="1" applyFill="1" applyBorder="1" applyAlignment="1">
      <alignment horizontal="center" vertical="center"/>
    </xf>
    <xf numFmtId="2" fontId="1" fillId="35" borderId="42" xfId="0" applyNumberFormat="1" applyFont="1" applyFill="1" applyBorder="1" applyAlignment="1">
      <alignment horizontal="center" vertical="center"/>
    </xf>
    <xf numFmtId="2" fontId="4" fillId="35" borderId="42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35" xfId="0" applyNumberFormat="1" applyFont="1" applyFill="1" applyBorder="1" applyAlignment="1">
      <alignment horizontal="center" vertical="center"/>
    </xf>
    <xf numFmtId="0" fontId="1" fillId="35" borderId="70" xfId="0" applyFont="1" applyFill="1" applyBorder="1" applyAlignment="1">
      <alignment horizontal="left" vertical="center" wrapText="1"/>
    </xf>
    <xf numFmtId="0" fontId="1" fillId="35" borderId="61" xfId="0" applyFont="1" applyFill="1" applyBorder="1" applyAlignment="1">
      <alignment horizontal="center" vertical="center"/>
    </xf>
    <xf numFmtId="0" fontId="1" fillId="35" borderId="71" xfId="0" applyFont="1" applyFill="1" applyBorder="1" applyAlignment="1">
      <alignment horizontal="left" vertical="center" wrapText="1"/>
    </xf>
    <xf numFmtId="2" fontId="1" fillId="35" borderId="71" xfId="0" applyNumberFormat="1" applyFont="1" applyFill="1" applyBorder="1" applyAlignment="1">
      <alignment horizontal="center" vertical="center"/>
    </xf>
    <xf numFmtId="2" fontId="1" fillId="35" borderId="61" xfId="0" applyNumberFormat="1" applyFont="1" applyFill="1" applyBorder="1" applyAlignment="1">
      <alignment horizontal="center" vertical="center"/>
    </xf>
    <xf numFmtId="2" fontId="1" fillId="35" borderId="38" xfId="0" applyNumberFormat="1" applyFont="1" applyFill="1" applyBorder="1" applyAlignment="1">
      <alignment horizontal="center" vertical="center"/>
    </xf>
    <xf numFmtId="2" fontId="4" fillId="35" borderId="38" xfId="0" applyNumberFormat="1" applyFont="1" applyFill="1" applyBorder="1" applyAlignment="1">
      <alignment horizontal="center" vertical="center"/>
    </xf>
    <xf numFmtId="2" fontId="4" fillId="35" borderId="72" xfId="0" applyNumberFormat="1" applyFont="1" applyFill="1" applyBorder="1" applyAlignment="1">
      <alignment horizontal="center" vertical="center"/>
    </xf>
    <xf numFmtId="2" fontId="1" fillId="35" borderId="72" xfId="0" applyNumberFormat="1" applyFont="1" applyFill="1" applyBorder="1" applyAlignment="1">
      <alignment horizontal="center" vertical="center"/>
    </xf>
    <xf numFmtId="2" fontId="1" fillId="35" borderId="2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" fillId="35" borderId="28" xfId="0" applyFont="1" applyFill="1" applyBorder="1" applyAlignment="1">
      <alignment horizontal="left" vertical="center" wrapText="1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left" vertical="center" wrapText="1"/>
    </xf>
    <xf numFmtId="2" fontId="1" fillId="35" borderId="30" xfId="0" applyNumberFormat="1" applyFont="1" applyFill="1" applyBorder="1" applyAlignment="1">
      <alignment horizontal="center" vertical="center"/>
    </xf>
    <xf numFmtId="2" fontId="1" fillId="35" borderId="29" xfId="0" applyNumberFormat="1" applyFont="1" applyFill="1" applyBorder="1" applyAlignment="1">
      <alignment horizontal="center" vertical="center"/>
    </xf>
    <xf numFmtId="2" fontId="1" fillId="35" borderId="43" xfId="0" applyNumberFormat="1" applyFont="1" applyFill="1" applyBorder="1" applyAlignment="1">
      <alignment horizontal="center" vertical="center"/>
    </xf>
    <xf numFmtId="2" fontId="4" fillId="35" borderId="43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19" fillId="35" borderId="46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2" fontId="1" fillId="35" borderId="34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9" fillId="35" borderId="0" xfId="0" applyFont="1" applyFill="1" applyAlignment="1">
      <alignment/>
    </xf>
    <xf numFmtId="0" fontId="81" fillId="35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1" fillId="35" borderId="69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/>
    </xf>
    <xf numFmtId="2" fontId="1" fillId="35" borderId="39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 wrapText="1"/>
    </xf>
    <xf numFmtId="2" fontId="1" fillId="35" borderId="47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1" fillId="35" borderId="25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/>
    </xf>
    <xf numFmtId="2" fontId="1" fillId="35" borderId="36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vertical="center" wrapText="1"/>
    </xf>
    <xf numFmtId="2" fontId="1" fillId="35" borderId="35" xfId="0" applyNumberFormat="1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 wrapText="1"/>
    </xf>
    <xf numFmtId="2" fontId="1" fillId="35" borderId="43" xfId="0" applyNumberFormat="1" applyFont="1" applyFill="1" applyBorder="1" applyAlignment="1">
      <alignment horizontal="center" vertical="center"/>
    </xf>
    <xf numFmtId="2" fontId="1" fillId="35" borderId="40" xfId="0" applyNumberFormat="1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left" vertical="center" wrapText="1"/>
    </xf>
    <xf numFmtId="0" fontId="4" fillId="35" borderId="5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 vertical="center" wrapText="1"/>
    </xf>
    <xf numFmtId="2" fontId="4" fillId="35" borderId="59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vertical="center" wrapText="1"/>
    </xf>
    <xf numFmtId="2" fontId="4" fillId="35" borderId="57" xfId="0" applyNumberFormat="1" applyFont="1" applyFill="1" applyBorder="1" applyAlignment="1">
      <alignment horizontal="center" vertical="center" wrapText="1"/>
    </xf>
    <xf numFmtId="2" fontId="4" fillId="35" borderId="56" xfId="0" applyNumberFormat="1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2" fontId="4" fillId="35" borderId="50" xfId="0" applyNumberFormat="1" applyFont="1" applyFill="1" applyBorder="1" applyAlignment="1">
      <alignment horizontal="center" vertical="center" wrapText="1"/>
    </xf>
    <xf numFmtId="2" fontId="4" fillId="35" borderId="41" xfId="0" applyNumberFormat="1" applyFont="1" applyFill="1" applyBorder="1" applyAlignment="1">
      <alignment horizontal="center" vertical="center" wrapText="1"/>
    </xf>
    <xf numFmtId="2" fontId="4" fillId="35" borderId="47" xfId="0" applyNumberFormat="1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left" vertical="center" wrapText="1"/>
    </xf>
    <xf numFmtId="2" fontId="4" fillId="35" borderId="26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 wrapText="1"/>
    </xf>
    <xf numFmtId="2" fontId="4" fillId="35" borderId="42" xfId="0" applyNumberFormat="1" applyFont="1" applyFill="1" applyBorder="1" applyAlignment="1">
      <alignment horizontal="center" vertical="center" wrapText="1"/>
    </xf>
    <xf numFmtId="2" fontId="4" fillId="35" borderId="35" xfId="0" applyNumberFormat="1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5" borderId="42" xfId="0" applyNumberFormat="1" applyFont="1" applyFill="1" applyBorder="1" applyAlignment="1">
      <alignment horizontal="center" vertical="center"/>
    </xf>
    <xf numFmtId="2" fontId="4" fillId="35" borderId="35" xfId="0" applyNumberFormat="1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left" vertical="center" wrapText="1"/>
    </xf>
    <xf numFmtId="0" fontId="4" fillId="35" borderId="6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left" vertical="center" wrapText="1"/>
    </xf>
    <xf numFmtId="2" fontId="4" fillId="35" borderId="61" xfId="0" applyNumberFormat="1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2" fontId="4" fillId="35" borderId="38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left" vertical="center" wrapText="1"/>
    </xf>
    <xf numFmtId="0" fontId="4" fillId="35" borderId="59" xfId="0" applyFont="1" applyFill="1" applyBorder="1" applyAlignment="1">
      <alignment horizontal="center" vertical="center" wrapText="1"/>
    </xf>
    <xf numFmtId="2" fontId="4" fillId="35" borderId="59" xfId="0" applyNumberFormat="1" applyFont="1" applyFill="1" applyBorder="1" applyAlignment="1">
      <alignment horizontal="center" vertical="center" wrapText="1"/>
    </xf>
    <xf numFmtId="2" fontId="4" fillId="35" borderId="57" xfId="0" applyNumberFormat="1" applyFont="1" applyFill="1" applyBorder="1" applyAlignment="1">
      <alignment horizontal="center" vertical="center"/>
    </xf>
    <xf numFmtId="2" fontId="4" fillId="35" borderId="56" xfId="0" applyNumberFormat="1" applyFont="1" applyFill="1" applyBorder="1" applyAlignment="1">
      <alignment horizontal="center" vertical="center"/>
    </xf>
    <xf numFmtId="2" fontId="4" fillId="35" borderId="41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 wrapText="1"/>
    </xf>
    <xf numFmtId="2" fontId="4" fillId="35" borderId="29" xfId="0" applyNumberFormat="1" applyFont="1" applyFill="1" applyBorder="1" applyAlignment="1">
      <alignment horizontal="center" vertical="center" wrapText="1"/>
    </xf>
    <xf numFmtId="2" fontId="4" fillId="35" borderId="4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33" xfId="0" applyNumberFormat="1" applyFont="1" applyFill="1" applyBorder="1" applyAlignment="1">
      <alignment horizontal="center" vertical="center" wrapText="1"/>
    </xf>
    <xf numFmtId="2" fontId="4" fillId="35" borderId="40" xfId="0" applyNumberFormat="1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2" fontId="4" fillId="35" borderId="73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2" fontId="4" fillId="35" borderId="34" xfId="0" applyNumberFormat="1" applyFont="1" applyFill="1" applyBorder="1" applyAlignment="1">
      <alignment horizontal="center" vertical="center"/>
    </xf>
    <xf numFmtId="2" fontId="4" fillId="35" borderId="63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2" fontId="4" fillId="35" borderId="64" xfId="0" applyNumberFormat="1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left" vertical="center" wrapText="1"/>
    </xf>
    <xf numFmtId="0" fontId="4" fillId="35" borderId="58" xfId="0" applyFont="1" applyFill="1" applyBorder="1" applyAlignment="1">
      <alignment horizontal="center" vertical="center"/>
    </xf>
    <xf numFmtId="2" fontId="4" fillId="35" borderId="55" xfId="0" applyNumberFormat="1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2" fontId="4" fillId="35" borderId="58" xfId="0" applyNumberFormat="1" applyFont="1" applyFill="1" applyBorder="1" applyAlignment="1">
      <alignment horizontal="center" vertical="center"/>
    </xf>
    <xf numFmtId="2" fontId="4" fillId="35" borderId="4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left" vertical="center" wrapText="1"/>
    </xf>
    <xf numFmtId="0" fontId="4" fillId="35" borderId="74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left" vertical="center" wrapText="1"/>
    </xf>
    <xf numFmtId="0" fontId="4" fillId="35" borderId="75" xfId="0" applyFont="1" applyFill="1" applyBorder="1" applyAlignment="1">
      <alignment horizontal="center" vertical="center"/>
    </xf>
    <xf numFmtId="2" fontId="4" fillId="35" borderId="67" xfId="0" applyNumberFormat="1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2" fontId="4" fillId="35" borderId="75" xfId="0" applyNumberFormat="1" applyFont="1" applyFill="1" applyBorder="1" applyAlignment="1">
      <alignment horizontal="center" vertical="center" wrapText="1"/>
    </xf>
    <xf numFmtId="2" fontId="4" fillId="35" borderId="68" xfId="0" applyNumberFormat="1" applyFont="1" applyFill="1" applyBorder="1" applyAlignment="1">
      <alignment horizontal="center" vertical="center"/>
    </xf>
    <xf numFmtId="2" fontId="4" fillId="35" borderId="75" xfId="0" applyNumberFormat="1" applyFont="1" applyFill="1" applyBorder="1" applyAlignment="1">
      <alignment horizontal="center" vertical="center"/>
    </xf>
    <xf numFmtId="2" fontId="4" fillId="35" borderId="34" xfId="0" applyNumberFormat="1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5" fillId="0" borderId="0" xfId="0" applyFont="1" applyFill="1" applyAlignment="1">
      <alignment horizontal="left" vertical="top" wrapText="1"/>
    </xf>
    <xf numFmtId="49" fontId="24" fillId="0" borderId="48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49" fontId="24" fillId="0" borderId="49" xfId="0" applyNumberFormat="1" applyFont="1" applyFill="1" applyBorder="1" applyAlignment="1">
      <alignment horizontal="center" wrapText="1"/>
    </xf>
    <xf numFmtId="0" fontId="31" fillId="39" borderId="44" xfId="0" applyFont="1" applyFill="1" applyBorder="1" applyAlignment="1">
      <alignment horizontal="center" vertical="center" wrapText="1"/>
    </xf>
    <xf numFmtId="0" fontId="31" fillId="39" borderId="46" xfId="0" applyFont="1" applyFill="1" applyBorder="1" applyAlignment="1">
      <alignment horizontal="center" vertical="center" wrapText="1"/>
    </xf>
    <xf numFmtId="0" fontId="31" fillId="39" borderId="20" xfId="0" applyFont="1" applyFill="1" applyBorder="1" applyAlignment="1">
      <alignment horizontal="center" vertical="center" wrapText="1"/>
    </xf>
    <xf numFmtId="2" fontId="32" fillId="39" borderId="44" xfId="0" applyNumberFormat="1" applyFont="1" applyFill="1" applyBorder="1" applyAlignment="1">
      <alignment horizontal="center" vertical="center" wrapText="1"/>
    </xf>
    <xf numFmtId="2" fontId="32" fillId="39" borderId="46" xfId="0" applyNumberFormat="1" applyFont="1" applyFill="1" applyBorder="1" applyAlignment="1">
      <alignment horizontal="center" vertical="center" wrapText="1"/>
    </xf>
    <xf numFmtId="0" fontId="33" fillId="40" borderId="44" xfId="0" applyFont="1" applyFill="1" applyBorder="1" applyAlignment="1">
      <alignment horizontal="center" vertical="center"/>
    </xf>
    <xf numFmtId="0" fontId="33" fillId="40" borderId="20" xfId="0" applyFont="1" applyFill="1" applyBorder="1" applyAlignment="1">
      <alignment horizontal="center" vertical="center"/>
    </xf>
    <xf numFmtId="0" fontId="33" fillId="40" borderId="46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5" fillId="38" borderId="39" xfId="0" applyFont="1" applyFill="1" applyBorder="1" applyAlignment="1">
      <alignment horizontal="left" vertical="center" wrapText="1"/>
    </xf>
    <xf numFmtId="0" fontId="35" fillId="38" borderId="51" xfId="0" applyFont="1" applyFill="1" applyBorder="1" applyAlignment="1">
      <alignment horizontal="left" vertical="center" wrapText="1"/>
    </xf>
    <xf numFmtId="0" fontId="35" fillId="38" borderId="73" xfId="0" applyFont="1" applyFill="1" applyBorder="1" applyAlignment="1">
      <alignment horizontal="left" vertical="center" wrapText="1"/>
    </xf>
    <xf numFmtId="0" fontId="35" fillId="38" borderId="69" xfId="0" applyFont="1" applyFill="1" applyBorder="1" applyAlignment="1">
      <alignment horizontal="center" vertical="center"/>
    </xf>
    <xf numFmtId="0" fontId="35" fillId="38" borderId="73" xfId="0" applyFont="1" applyFill="1" applyBorder="1" applyAlignment="1">
      <alignment horizontal="center" vertical="center"/>
    </xf>
    <xf numFmtId="2" fontId="35" fillId="38" borderId="69" xfId="61" applyNumberFormat="1" applyFont="1" applyFill="1" applyBorder="1" applyAlignment="1">
      <alignment horizontal="center" vertical="center"/>
    </xf>
    <xf numFmtId="2" fontId="35" fillId="38" borderId="73" xfId="61" applyNumberFormat="1" applyFont="1" applyFill="1" applyBorder="1" applyAlignment="1">
      <alignment horizontal="center" vertical="center"/>
    </xf>
    <xf numFmtId="2" fontId="35" fillId="38" borderId="69" xfId="0" applyNumberFormat="1" applyFont="1" applyFill="1" applyBorder="1" applyAlignment="1">
      <alignment horizontal="center" vertical="center"/>
    </xf>
    <xf numFmtId="2" fontId="35" fillId="38" borderId="73" xfId="0" applyNumberFormat="1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63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2" fontId="36" fillId="0" borderId="25" xfId="61" applyNumberFormat="1" applyFont="1" applyFill="1" applyBorder="1" applyAlignment="1">
      <alignment horizontal="center" vertical="center"/>
    </xf>
    <xf numFmtId="2" fontId="36" fillId="0" borderId="63" xfId="61" applyNumberFormat="1" applyFont="1" applyFill="1" applyBorder="1" applyAlignment="1">
      <alignment horizontal="center" vertical="center"/>
    </xf>
    <xf numFmtId="2" fontId="35" fillId="0" borderId="25" xfId="0" applyNumberFormat="1" applyFont="1" applyFill="1" applyBorder="1" applyAlignment="1">
      <alignment horizontal="center" vertical="center"/>
    </xf>
    <xf numFmtId="2" fontId="35" fillId="0" borderId="63" xfId="0" applyNumberFormat="1" applyFont="1" applyFill="1" applyBorder="1" applyAlignment="1">
      <alignment horizontal="center" vertical="center"/>
    </xf>
    <xf numFmtId="0" fontId="35" fillId="38" borderId="36" xfId="0" applyFont="1" applyFill="1" applyBorder="1" applyAlignment="1">
      <alignment horizontal="left" vertical="center" wrapText="1"/>
    </xf>
    <xf numFmtId="0" fontId="35" fillId="38" borderId="27" xfId="0" applyFont="1" applyFill="1" applyBorder="1" applyAlignment="1">
      <alignment horizontal="left" vertical="center" wrapText="1"/>
    </xf>
    <xf numFmtId="0" fontId="35" fillId="38" borderId="63" xfId="0" applyFont="1" applyFill="1" applyBorder="1" applyAlignment="1">
      <alignment horizontal="left" vertical="center" wrapText="1"/>
    </xf>
    <xf numFmtId="0" fontId="35" fillId="38" borderId="25" xfId="0" applyFont="1" applyFill="1" applyBorder="1" applyAlignment="1">
      <alignment horizontal="center" vertical="center"/>
    </xf>
    <xf numFmtId="0" fontId="35" fillId="38" borderId="63" xfId="0" applyFont="1" applyFill="1" applyBorder="1" applyAlignment="1">
      <alignment horizontal="center" vertical="center"/>
    </xf>
    <xf numFmtId="2" fontId="35" fillId="38" borderId="25" xfId="61" applyNumberFormat="1" applyFont="1" applyFill="1" applyBorder="1" applyAlignment="1">
      <alignment horizontal="center" vertical="center"/>
    </xf>
    <xf numFmtId="2" fontId="35" fillId="38" borderId="63" xfId="61" applyNumberFormat="1" applyFont="1" applyFill="1" applyBorder="1" applyAlignment="1">
      <alignment horizontal="center" vertical="center"/>
    </xf>
    <xf numFmtId="2" fontId="35" fillId="38" borderId="25" xfId="0" applyNumberFormat="1" applyFont="1" applyFill="1" applyBorder="1" applyAlignment="1">
      <alignment horizontal="center" vertical="center"/>
    </xf>
    <xf numFmtId="2" fontId="35" fillId="38" borderId="63" xfId="0" applyNumberFormat="1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horizontal="left" vertical="center"/>
    </xf>
    <xf numFmtId="0" fontId="36" fillId="0" borderId="63" xfId="0" applyFont="1" applyFill="1" applyBorder="1" applyAlignment="1">
      <alignment horizontal="left" vertical="center"/>
    </xf>
    <xf numFmtId="0" fontId="36" fillId="0" borderId="40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64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64" xfId="0" applyNumberFormat="1" applyFont="1" applyFill="1" applyBorder="1" applyAlignment="1">
      <alignment horizontal="center" vertical="center"/>
    </xf>
    <xf numFmtId="2" fontId="36" fillId="0" borderId="28" xfId="61" applyNumberFormat="1" applyFont="1" applyFill="1" applyBorder="1" applyAlignment="1">
      <alignment horizontal="center" vertical="center"/>
    </xf>
    <xf numFmtId="2" fontId="36" fillId="0" borderId="64" xfId="61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14</xdr:col>
      <xdr:colOff>238125</xdr:colOff>
      <xdr:row>2</xdr:row>
      <xdr:rowOff>133350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0"/>
          <a:ext cx="2362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5</xdr:row>
      <xdr:rowOff>114300</xdr:rowOff>
    </xdr:from>
    <xdr:to>
      <xdr:col>14</xdr:col>
      <xdr:colOff>590550</xdr:colOff>
      <xdr:row>7</xdr:row>
      <xdr:rowOff>200025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129540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31"/>
  <sheetViews>
    <sheetView tabSelected="1" view="pageBreakPreview" zoomScaleNormal="85" zoomScaleSheetLayoutView="100" workbookViewId="0" topLeftCell="A124">
      <selection activeCell="C199" sqref="C199"/>
    </sheetView>
  </sheetViews>
  <sheetFormatPr defaultColWidth="9.00390625" defaultRowHeight="12.75"/>
  <cols>
    <col min="1" max="1" width="16.875" style="32" customWidth="1"/>
    <col min="2" max="2" width="13.00390625" style="18" customWidth="1"/>
    <col min="3" max="3" width="52.125" style="50" customWidth="1"/>
    <col min="4" max="4" width="6.375" style="18" customWidth="1"/>
    <col min="5" max="5" width="6.375" style="19" customWidth="1"/>
    <col min="6" max="6" width="7.625" style="19" customWidth="1"/>
    <col min="7" max="7" width="0.875" style="2" customWidth="1"/>
    <col min="8" max="8" width="8.75390625" style="30" customWidth="1"/>
    <col min="9" max="9" width="8.875" style="29" customWidth="1"/>
    <col min="10" max="10" width="0.875" style="24" customWidth="1"/>
    <col min="11" max="11" width="10.625" style="117" customWidth="1"/>
    <col min="12" max="12" width="8.125" style="55" customWidth="1"/>
    <col min="13" max="13" width="0.875" style="24" customWidth="1"/>
    <col min="14" max="14" width="8.625" style="58" customWidth="1"/>
    <col min="15" max="15" width="8.125" style="58" customWidth="1"/>
    <col min="16" max="16" width="9.375" style="17" customWidth="1"/>
    <col min="17" max="17" width="9.375" style="0" customWidth="1"/>
    <col min="18" max="18" width="59.375" style="0" customWidth="1"/>
    <col min="19" max="19" width="10.125" style="0" customWidth="1"/>
    <col min="21" max="21" width="9.75390625" style="0" customWidth="1"/>
    <col min="22" max="22" width="9.75390625" style="0" bestFit="1" customWidth="1"/>
    <col min="23" max="23" width="15.375" style="0" bestFit="1" customWidth="1"/>
    <col min="24" max="24" width="9.75390625" style="0" bestFit="1" customWidth="1"/>
    <col min="26" max="26" width="11.125" style="0" customWidth="1"/>
    <col min="29" max="56" width="9.125" style="17" customWidth="1"/>
  </cols>
  <sheetData>
    <row r="1" spans="1:16" ht="15" customHeight="1">
      <c r="A1" s="571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6"/>
    </row>
    <row r="2" spans="1:56" ht="27" customHeight="1">
      <c r="A2" s="572" t="s">
        <v>229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6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">
      <c r="A3" s="573" t="s">
        <v>230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6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21" customHeight="1">
      <c r="A4" s="574" t="s">
        <v>219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6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5" customHeight="1">
      <c r="A5" s="575" t="s">
        <v>228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20.25" customHeight="1">
      <c r="A6" s="576" t="s">
        <v>134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6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ht="23.25" customHeight="1">
      <c r="A7" s="577" t="s">
        <v>157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6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ht="18.75" customHeight="1" thickBot="1">
      <c r="A8" s="141"/>
      <c r="B8" s="20"/>
      <c r="C8" s="137"/>
      <c r="D8" s="20"/>
      <c r="E8" s="20"/>
      <c r="F8" s="20"/>
      <c r="G8" s="72"/>
      <c r="H8" s="138"/>
      <c r="I8" s="138"/>
      <c r="J8" s="138"/>
      <c r="K8" s="139"/>
      <c r="L8" s="139"/>
      <c r="M8" s="138"/>
      <c r="N8" s="140"/>
      <c r="O8" s="140"/>
      <c r="P8" s="6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ht="21.75" customHeight="1">
      <c r="A9" s="560" t="s">
        <v>0</v>
      </c>
      <c r="B9" s="560" t="s">
        <v>20</v>
      </c>
      <c r="C9" s="560" t="s">
        <v>1</v>
      </c>
      <c r="D9" s="560" t="s">
        <v>21</v>
      </c>
      <c r="E9" s="560" t="s">
        <v>2</v>
      </c>
      <c r="F9" s="560" t="s">
        <v>132</v>
      </c>
      <c r="G9" s="68"/>
      <c r="H9" s="555" t="s">
        <v>208</v>
      </c>
      <c r="I9" s="556"/>
      <c r="J9" s="68"/>
      <c r="K9" s="555" t="s">
        <v>209</v>
      </c>
      <c r="L9" s="556"/>
      <c r="M9" s="68"/>
      <c r="N9" s="555" t="s">
        <v>133</v>
      </c>
      <c r="O9" s="556"/>
      <c r="P9" s="6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</row>
    <row r="10" spans="1:56" ht="26.25" customHeight="1" thickBot="1">
      <c r="A10" s="561"/>
      <c r="B10" s="561"/>
      <c r="C10" s="561"/>
      <c r="D10" s="561"/>
      <c r="E10" s="561"/>
      <c r="F10" s="561"/>
      <c r="G10" s="73"/>
      <c r="H10" s="70" t="s">
        <v>35</v>
      </c>
      <c r="I10" s="71" t="s">
        <v>68</v>
      </c>
      <c r="J10" s="73"/>
      <c r="K10" s="70" t="s">
        <v>35</v>
      </c>
      <c r="L10" s="71" t="s">
        <v>68</v>
      </c>
      <c r="M10" s="73"/>
      <c r="N10" s="70" t="s">
        <v>35</v>
      </c>
      <c r="O10" s="71" t="s">
        <v>68</v>
      </c>
      <c r="P10" s="6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</row>
    <row r="11" spans="1:56" ht="19.5" thickBot="1">
      <c r="A11" s="314" t="s">
        <v>22</v>
      </c>
      <c r="B11" s="315"/>
      <c r="C11" s="315"/>
      <c r="D11" s="315"/>
      <c r="E11" s="315"/>
      <c r="F11" s="315"/>
      <c r="G11" s="315"/>
      <c r="H11" s="316"/>
      <c r="I11" s="316"/>
      <c r="J11" s="315"/>
      <c r="K11" s="316"/>
      <c r="L11" s="316"/>
      <c r="M11" s="315"/>
      <c r="N11" s="316"/>
      <c r="O11" s="317"/>
      <c r="P11" s="6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</row>
    <row r="12" spans="1:56" ht="16.5" customHeight="1" thickBot="1">
      <c r="A12" s="258" t="s">
        <v>188</v>
      </c>
      <c r="B12" s="259"/>
      <c r="C12" s="260"/>
      <c r="D12" s="259"/>
      <c r="E12" s="259"/>
      <c r="F12" s="261"/>
      <c r="G12" s="188"/>
      <c r="H12" s="196"/>
      <c r="I12" s="196"/>
      <c r="J12" s="188"/>
      <c r="K12" s="196"/>
      <c r="L12" s="196"/>
      <c r="M12" s="188"/>
      <c r="N12" s="196"/>
      <c r="O12" s="197"/>
      <c r="P12" s="6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</row>
    <row r="13" spans="1:56" s="369" customFormat="1" ht="14.25" customHeight="1">
      <c r="A13" s="368" t="s">
        <v>145</v>
      </c>
      <c r="B13" s="320" t="s">
        <v>24</v>
      </c>
      <c r="C13" s="321" t="s">
        <v>36</v>
      </c>
      <c r="D13" s="320">
        <v>64</v>
      </c>
      <c r="E13" s="364">
        <v>1.25</v>
      </c>
      <c r="F13" s="365">
        <v>1008</v>
      </c>
      <c r="G13" s="37"/>
      <c r="H13" s="212">
        <v>0.69</v>
      </c>
      <c r="I13" s="213">
        <v>44.16</v>
      </c>
      <c r="J13" s="221"/>
      <c r="K13" s="212">
        <v>0.69</v>
      </c>
      <c r="L13" s="213">
        <v>44.16</v>
      </c>
      <c r="M13" s="221"/>
      <c r="N13" s="212">
        <v>0.69</v>
      </c>
      <c r="O13" s="214">
        <v>44.16</v>
      </c>
      <c r="P13" s="6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</row>
    <row r="14" spans="1:56" s="369" customFormat="1" ht="14.25" customHeight="1" thickBot="1">
      <c r="A14" s="370" t="s">
        <v>146</v>
      </c>
      <c r="B14" s="322" t="s">
        <v>24</v>
      </c>
      <c r="C14" s="323" t="s">
        <v>150</v>
      </c>
      <c r="D14" s="322">
        <v>64</v>
      </c>
      <c r="E14" s="366">
        <v>1.25</v>
      </c>
      <c r="F14" s="367">
        <v>1008</v>
      </c>
      <c r="G14" s="39"/>
      <c r="H14" s="218">
        <v>0.69</v>
      </c>
      <c r="I14" s="219">
        <v>44.16</v>
      </c>
      <c r="J14" s="39"/>
      <c r="K14" s="218">
        <v>0.69</v>
      </c>
      <c r="L14" s="219">
        <v>44.16</v>
      </c>
      <c r="M14" s="39"/>
      <c r="N14" s="218">
        <v>0.69</v>
      </c>
      <c r="O14" s="220">
        <v>44.16</v>
      </c>
      <c r="P14" s="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</row>
    <row r="15" spans="1:56" s="369" customFormat="1" ht="16.5" customHeight="1" thickBot="1">
      <c r="A15" s="155" t="s">
        <v>100</v>
      </c>
      <c r="B15" s="279"/>
      <c r="C15" s="280"/>
      <c r="D15" s="279"/>
      <c r="E15" s="279"/>
      <c r="F15" s="281"/>
      <c r="G15" s="49"/>
      <c r="H15" s="130"/>
      <c r="I15" s="130"/>
      <c r="J15" s="49"/>
      <c r="K15" s="131"/>
      <c r="L15" s="131"/>
      <c r="M15" s="21"/>
      <c r="N15" s="21"/>
      <c r="O15" s="156"/>
      <c r="P15" s="6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s="369" customFormat="1" ht="22.5" customHeight="1">
      <c r="A16" s="560" t="s">
        <v>0</v>
      </c>
      <c r="B16" s="560" t="s">
        <v>20</v>
      </c>
      <c r="C16" s="560" t="s">
        <v>1</v>
      </c>
      <c r="D16" s="560" t="s">
        <v>21</v>
      </c>
      <c r="E16" s="560" t="s">
        <v>2</v>
      </c>
      <c r="F16" s="560" t="s">
        <v>132</v>
      </c>
      <c r="G16" s="68"/>
      <c r="H16" s="555" t="s">
        <v>208</v>
      </c>
      <c r="I16" s="556"/>
      <c r="J16" s="68"/>
      <c r="K16" s="555" t="s">
        <v>209</v>
      </c>
      <c r="L16" s="556"/>
      <c r="M16" s="68"/>
      <c r="N16" s="555" t="s">
        <v>133</v>
      </c>
      <c r="O16" s="556"/>
      <c r="P16" s="6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</row>
    <row r="17" spans="1:56" s="369" customFormat="1" ht="26.25" customHeight="1" thickBot="1">
      <c r="A17" s="561"/>
      <c r="B17" s="561"/>
      <c r="C17" s="561"/>
      <c r="D17" s="561"/>
      <c r="E17" s="561"/>
      <c r="F17" s="561"/>
      <c r="G17" s="73"/>
      <c r="H17" s="70" t="s">
        <v>35</v>
      </c>
      <c r="I17" s="71" t="s">
        <v>68</v>
      </c>
      <c r="J17" s="73"/>
      <c r="K17" s="70" t="s">
        <v>35</v>
      </c>
      <c r="L17" s="71" t="s">
        <v>68</v>
      </c>
      <c r="M17" s="73"/>
      <c r="N17" s="70" t="s">
        <v>35</v>
      </c>
      <c r="O17" s="71" t="s">
        <v>68</v>
      </c>
      <c r="P17" s="6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</row>
    <row r="18" spans="1:56" s="369" customFormat="1" ht="17.25" customHeight="1" thickBot="1">
      <c r="A18" s="195" t="s">
        <v>141</v>
      </c>
      <c r="B18" s="224"/>
      <c r="C18" s="191"/>
      <c r="D18" s="252"/>
      <c r="E18" s="252"/>
      <c r="F18" s="253"/>
      <c r="G18" s="188"/>
      <c r="H18" s="254"/>
      <c r="I18" s="254"/>
      <c r="J18" s="188"/>
      <c r="K18" s="224"/>
      <c r="L18" s="255"/>
      <c r="M18" s="188"/>
      <c r="N18" s="256"/>
      <c r="O18" s="257"/>
      <c r="P18" s="6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369" customFormat="1" ht="18" customHeight="1">
      <c r="A19" s="371" t="s">
        <v>171</v>
      </c>
      <c r="B19" s="198" t="s">
        <v>142</v>
      </c>
      <c r="C19" s="199" t="s">
        <v>154</v>
      </c>
      <c r="D19" s="198">
        <v>54</v>
      </c>
      <c r="E19" s="200">
        <v>2.3</v>
      </c>
      <c r="F19" s="201">
        <v>560</v>
      </c>
      <c r="G19" s="202"/>
      <c r="H19" s="283">
        <v>1.27</v>
      </c>
      <c r="I19" s="211">
        <v>68.58</v>
      </c>
      <c r="J19" s="284"/>
      <c r="K19" s="283">
        <v>1.27</v>
      </c>
      <c r="L19" s="211">
        <v>68.58</v>
      </c>
      <c r="M19" s="284"/>
      <c r="N19" s="283">
        <v>1.27</v>
      </c>
      <c r="O19" s="203">
        <v>68.58</v>
      </c>
      <c r="P19" s="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</row>
    <row r="20" spans="1:56" s="369" customFormat="1" ht="18" customHeight="1" thickBot="1">
      <c r="A20" s="372" t="s">
        <v>172</v>
      </c>
      <c r="B20" s="208" t="s">
        <v>142</v>
      </c>
      <c r="C20" s="204" t="s">
        <v>153</v>
      </c>
      <c r="D20" s="208">
        <v>54</v>
      </c>
      <c r="E20" s="210">
        <v>2.3</v>
      </c>
      <c r="F20" s="205">
        <v>560</v>
      </c>
      <c r="G20" s="206"/>
      <c r="H20" s="285">
        <v>1.27</v>
      </c>
      <c r="I20" s="209">
        <v>68.58</v>
      </c>
      <c r="J20" s="286"/>
      <c r="K20" s="285">
        <v>1.27</v>
      </c>
      <c r="L20" s="209">
        <v>68.58</v>
      </c>
      <c r="M20" s="286"/>
      <c r="N20" s="285">
        <v>1.27</v>
      </c>
      <c r="O20" s="207">
        <v>68.58</v>
      </c>
      <c r="P20" s="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</row>
    <row r="21" spans="1:56" s="369" customFormat="1" ht="6.75" customHeight="1" thickBot="1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57"/>
      <c r="P21" s="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369" customFormat="1" ht="21.75" customHeight="1">
      <c r="A22" s="560" t="s">
        <v>0</v>
      </c>
      <c r="B22" s="560" t="s">
        <v>20</v>
      </c>
      <c r="C22" s="560" t="s">
        <v>1</v>
      </c>
      <c r="D22" s="560" t="s">
        <v>21</v>
      </c>
      <c r="E22" s="560" t="s">
        <v>2</v>
      </c>
      <c r="F22" s="560" t="s">
        <v>132</v>
      </c>
      <c r="G22" s="68"/>
      <c r="H22" s="555" t="s">
        <v>208</v>
      </c>
      <c r="I22" s="556"/>
      <c r="J22" s="68"/>
      <c r="K22" s="555" t="s">
        <v>209</v>
      </c>
      <c r="L22" s="556"/>
      <c r="M22" s="68"/>
      <c r="N22" s="555" t="s">
        <v>133</v>
      </c>
      <c r="O22" s="556"/>
      <c r="P22" s="6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</row>
    <row r="23" spans="1:56" s="369" customFormat="1" ht="27.75" customHeight="1" thickBot="1">
      <c r="A23" s="561"/>
      <c r="B23" s="561"/>
      <c r="C23" s="561"/>
      <c r="D23" s="561"/>
      <c r="E23" s="561"/>
      <c r="F23" s="561"/>
      <c r="G23" s="73"/>
      <c r="H23" s="70" t="s">
        <v>35</v>
      </c>
      <c r="I23" s="71" t="s">
        <v>68</v>
      </c>
      <c r="J23" s="73"/>
      <c r="K23" s="70" t="s">
        <v>35</v>
      </c>
      <c r="L23" s="71" t="s">
        <v>68</v>
      </c>
      <c r="M23" s="73"/>
      <c r="N23" s="70" t="s">
        <v>35</v>
      </c>
      <c r="O23" s="71" t="s">
        <v>68</v>
      </c>
      <c r="P23" s="6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</row>
    <row r="24" spans="1:56" s="369" customFormat="1" ht="15.75" customHeight="1" thickBot="1">
      <c r="A24" s="246" t="s">
        <v>151</v>
      </c>
      <c r="B24" s="249"/>
      <c r="C24" s="247"/>
      <c r="D24" s="249"/>
      <c r="E24" s="249"/>
      <c r="F24" s="248"/>
      <c r="G24" s="186"/>
      <c r="H24" s="249"/>
      <c r="I24" s="249"/>
      <c r="J24" s="186"/>
      <c r="K24" s="249"/>
      <c r="L24" s="249"/>
      <c r="M24" s="186"/>
      <c r="N24" s="249"/>
      <c r="O24" s="262"/>
      <c r="P24" s="6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</row>
    <row r="25" spans="1:56" s="442" customFormat="1" ht="22.5" customHeight="1" thickBot="1">
      <c r="A25" s="478" t="s">
        <v>143</v>
      </c>
      <c r="B25" s="479" t="s">
        <v>64</v>
      </c>
      <c r="C25" s="480" t="s">
        <v>39</v>
      </c>
      <c r="D25" s="479">
        <v>48</v>
      </c>
      <c r="E25" s="481">
        <v>2.5</v>
      </c>
      <c r="F25" s="482">
        <v>520</v>
      </c>
      <c r="G25" s="483"/>
      <c r="H25" s="484">
        <f aca="true" t="shared" si="0" ref="H25:H35">K25</f>
        <v>1</v>
      </c>
      <c r="I25" s="485">
        <f aca="true" t="shared" si="1" ref="I25:I35">O25</f>
        <v>48</v>
      </c>
      <c r="J25" s="483"/>
      <c r="K25" s="484">
        <f aca="true" t="shared" si="2" ref="K25:K35">N25</f>
        <v>1</v>
      </c>
      <c r="L25" s="485">
        <f>D25*K25</f>
        <v>48</v>
      </c>
      <c r="M25" s="483"/>
      <c r="N25" s="484">
        <v>1</v>
      </c>
      <c r="O25" s="485">
        <f>D25*N25</f>
        <v>48</v>
      </c>
      <c r="P25" s="441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</row>
    <row r="26" spans="1:56" s="439" customFormat="1" ht="15.75" customHeight="1">
      <c r="A26" s="371" t="s">
        <v>101</v>
      </c>
      <c r="B26" s="486" t="s">
        <v>64</v>
      </c>
      <c r="C26" s="199" t="s">
        <v>38</v>
      </c>
      <c r="D26" s="486">
        <v>48</v>
      </c>
      <c r="E26" s="487">
        <v>2.5</v>
      </c>
      <c r="F26" s="201">
        <v>520</v>
      </c>
      <c r="G26" s="202"/>
      <c r="H26" s="488">
        <f t="shared" si="0"/>
        <v>1.1</v>
      </c>
      <c r="I26" s="489">
        <f t="shared" si="1"/>
        <v>52.800000000000004</v>
      </c>
      <c r="J26" s="202"/>
      <c r="K26" s="488">
        <f t="shared" si="2"/>
        <v>1.1</v>
      </c>
      <c r="L26" s="489">
        <f aca="true" t="shared" si="3" ref="L26:L35">O26</f>
        <v>52.800000000000004</v>
      </c>
      <c r="M26" s="202"/>
      <c r="N26" s="488">
        <v>1.1</v>
      </c>
      <c r="O26" s="489">
        <f aca="true" t="shared" si="4" ref="O26:O35">N26*D26</f>
        <v>52.800000000000004</v>
      </c>
      <c r="P26" s="444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</row>
    <row r="27" spans="1:56" s="439" customFormat="1" ht="22.5">
      <c r="A27" s="490" t="s">
        <v>102</v>
      </c>
      <c r="B27" s="491" t="s">
        <v>64</v>
      </c>
      <c r="C27" s="492" t="s">
        <v>56</v>
      </c>
      <c r="D27" s="491">
        <v>48</v>
      </c>
      <c r="E27" s="493">
        <v>2.5</v>
      </c>
      <c r="F27" s="494">
        <v>520</v>
      </c>
      <c r="G27" s="495"/>
      <c r="H27" s="496">
        <f t="shared" si="0"/>
        <v>1.1</v>
      </c>
      <c r="I27" s="497">
        <f t="shared" si="1"/>
        <v>52.800000000000004</v>
      </c>
      <c r="J27" s="495"/>
      <c r="K27" s="496">
        <f t="shared" si="2"/>
        <v>1.1</v>
      </c>
      <c r="L27" s="497">
        <f t="shared" si="3"/>
        <v>52.800000000000004</v>
      </c>
      <c r="M27" s="495"/>
      <c r="N27" s="496">
        <v>1.1</v>
      </c>
      <c r="O27" s="497">
        <f t="shared" si="4"/>
        <v>52.800000000000004</v>
      </c>
      <c r="P27" s="444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</row>
    <row r="28" spans="1:56" s="439" customFormat="1" ht="22.5">
      <c r="A28" s="490" t="s">
        <v>103</v>
      </c>
      <c r="B28" s="498" t="s">
        <v>64</v>
      </c>
      <c r="C28" s="492" t="s">
        <v>63</v>
      </c>
      <c r="D28" s="498">
        <v>48</v>
      </c>
      <c r="E28" s="499">
        <v>2.5</v>
      </c>
      <c r="F28" s="494">
        <v>520</v>
      </c>
      <c r="G28" s="495"/>
      <c r="H28" s="500">
        <f t="shared" si="0"/>
        <v>1.1</v>
      </c>
      <c r="I28" s="501">
        <f t="shared" si="1"/>
        <v>52.800000000000004</v>
      </c>
      <c r="J28" s="495"/>
      <c r="K28" s="500">
        <f t="shared" si="2"/>
        <v>1.1</v>
      </c>
      <c r="L28" s="501">
        <f t="shared" si="3"/>
        <v>52.800000000000004</v>
      </c>
      <c r="M28" s="495"/>
      <c r="N28" s="500">
        <v>1.1</v>
      </c>
      <c r="O28" s="497">
        <f t="shared" si="4"/>
        <v>52.800000000000004</v>
      </c>
      <c r="P28" s="444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</row>
    <row r="29" spans="1:56" s="439" customFormat="1" ht="16.5" customHeight="1" thickBot="1">
      <c r="A29" s="502" t="s">
        <v>105</v>
      </c>
      <c r="B29" s="503" t="s">
        <v>64</v>
      </c>
      <c r="C29" s="504" t="s">
        <v>65</v>
      </c>
      <c r="D29" s="503">
        <v>48</v>
      </c>
      <c r="E29" s="505">
        <v>2.5</v>
      </c>
      <c r="F29" s="506">
        <v>520</v>
      </c>
      <c r="G29" s="495"/>
      <c r="H29" s="507">
        <f t="shared" si="0"/>
        <v>1.1</v>
      </c>
      <c r="I29" s="508">
        <f t="shared" si="1"/>
        <v>52.800000000000004</v>
      </c>
      <c r="J29" s="495"/>
      <c r="K29" s="507">
        <f t="shared" si="2"/>
        <v>1.1</v>
      </c>
      <c r="L29" s="508">
        <f t="shared" si="3"/>
        <v>52.800000000000004</v>
      </c>
      <c r="M29" s="495"/>
      <c r="N29" s="507">
        <v>1.1</v>
      </c>
      <c r="O29" s="497">
        <f t="shared" si="4"/>
        <v>52.800000000000004</v>
      </c>
      <c r="P29" s="444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</row>
    <row r="30" spans="1:56" s="439" customFormat="1" ht="16.5" customHeight="1" thickBot="1">
      <c r="A30" s="478" t="s">
        <v>104</v>
      </c>
      <c r="B30" s="509" t="s">
        <v>64</v>
      </c>
      <c r="C30" s="510" t="s">
        <v>44</v>
      </c>
      <c r="D30" s="479">
        <v>48</v>
      </c>
      <c r="E30" s="481">
        <v>2.5</v>
      </c>
      <c r="F30" s="482">
        <v>520</v>
      </c>
      <c r="G30" s="483"/>
      <c r="H30" s="484">
        <f t="shared" si="0"/>
        <v>1.17</v>
      </c>
      <c r="I30" s="485">
        <f t="shared" si="1"/>
        <v>56.16</v>
      </c>
      <c r="J30" s="483"/>
      <c r="K30" s="484">
        <f t="shared" si="2"/>
        <v>1.17</v>
      </c>
      <c r="L30" s="485">
        <f t="shared" si="3"/>
        <v>56.16</v>
      </c>
      <c r="M30" s="483"/>
      <c r="N30" s="484">
        <v>1.17</v>
      </c>
      <c r="O30" s="485">
        <f t="shared" si="4"/>
        <v>56.16</v>
      </c>
      <c r="P30" s="444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</row>
    <row r="31" spans="1:56" s="439" customFormat="1" ht="16.5" customHeight="1" thickBot="1">
      <c r="A31" s="478" t="s">
        <v>106</v>
      </c>
      <c r="B31" s="511" t="s">
        <v>64</v>
      </c>
      <c r="C31" s="480" t="s">
        <v>66</v>
      </c>
      <c r="D31" s="511">
        <v>48</v>
      </c>
      <c r="E31" s="512">
        <v>2.5</v>
      </c>
      <c r="F31" s="482">
        <v>520</v>
      </c>
      <c r="G31" s="483"/>
      <c r="H31" s="513">
        <f t="shared" si="0"/>
        <v>1.2</v>
      </c>
      <c r="I31" s="514">
        <f t="shared" si="1"/>
        <v>57.599999999999994</v>
      </c>
      <c r="J31" s="483"/>
      <c r="K31" s="513">
        <f t="shared" si="2"/>
        <v>1.2</v>
      </c>
      <c r="L31" s="514">
        <f t="shared" si="3"/>
        <v>57.599999999999994</v>
      </c>
      <c r="M31" s="483"/>
      <c r="N31" s="513">
        <v>1.2</v>
      </c>
      <c r="O31" s="485">
        <f t="shared" si="4"/>
        <v>57.599999999999994</v>
      </c>
      <c r="P31" s="444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</row>
    <row r="32" spans="1:56" s="439" customFormat="1" ht="16.5" customHeight="1">
      <c r="A32" s="371" t="s">
        <v>173</v>
      </c>
      <c r="B32" s="198" t="s">
        <v>64</v>
      </c>
      <c r="C32" s="199" t="s">
        <v>220</v>
      </c>
      <c r="D32" s="198">
        <v>48</v>
      </c>
      <c r="E32" s="200">
        <v>2.5</v>
      </c>
      <c r="F32" s="201">
        <v>520</v>
      </c>
      <c r="G32" s="202"/>
      <c r="H32" s="515">
        <f t="shared" si="0"/>
        <v>1.26</v>
      </c>
      <c r="I32" s="203">
        <f t="shared" si="1"/>
        <v>60.480000000000004</v>
      </c>
      <c r="J32" s="202"/>
      <c r="K32" s="516">
        <f t="shared" si="2"/>
        <v>1.26</v>
      </c>
      <c r="L32" s="203">
        <f t="shared" si="3"/>
        <v>60.480000000000004</v>
      </c>
      <c r="M32" s="202"/>
      <c r="N32" s="517">
        <v>1.26</v>
      </c>
      <c r="O32" s="203">
        <f t="shared" si="4"/>
        <v>60.480000000000004</v>
      </c>
      <c r="P32" s="444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</row>
    <row r="33" spans="1:56" s="439" customFormat="1" ht="23.25" thickBot="1">
      <c r="A33" s="372" t="s">
        <v>174</v>
      </c>
      <c r="B33" s="518" t="s">
        <v>64</v>
      </c>
      <c r="C33" s="204" t="s">
        <v>126</v>
      </c>
      <c r="D33" s="518">
        <v>48</v>
      </c>
      <c r="E33" s="519">
        <v>2.5</v>
      </c>
      <c r="F33" s="205">
        <v>520</v>
      </c>
      <c r="G33" s="206"/>
      <c r="H33" s="520">
        <f t="shared" si="0"/>
        <v>1.26</v>
      </c>
      <c r="I33" s="207">
        <f t="shared" si="1"/>
        <v>60.480000000000004</v>
      </c>
      <c r="J33" s="206"/>
      <c r="K33" s="521">
        <f t="shared" si="2"/>
        <v>1.26</v>
      </c>
      <c r="L33" s="207">
        <f t="shared" si="3"/>
        <v>60.480000000000004</v>
      </c>
      <c r="M33" s="206"/>
      <c r="N33" s="522">
        <v>1.26</v>
      </c>
      <c r="O33" s="207">
        <f t="shared" si="4"/>
        <v>60.480000000000004</v>
      </c>
      <c r="P33" s="444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</row>
    <row r="34" spans="1:56" s="439" customFormat="1" ht="22.5">
      <c r="A34" s="371" t="s">
        <v>187</v>
      </c>
      <c r="B34" s="486" t="s">
        <v>64</v>
      </c>
      <c r="C34" s="199" t="s">
        <v>153</v>
      </c>
      <c r="D34" s="486">
        <v>48</v>
      </c>
      <c r="E34" s="487">
        <v>2.5</v>
      </c>
      <c r="F34" s="201">
        <v>520</v>
      </c>
      <c r="G34" s="202"/>
      <c r="H34" s="488">
        <f t="shared" si="0"/>
        <v>1.36</v>
      </c>
      <c r="I34" s="489">
        <f t="shared" si="1"/>
        <v>65.28</v>
      </c>
      <c r="J34" s="202"/>
      <c r="K34" s="523">
        <f t="shared" si="2"/>
        <v>1.36</v>
      </c>
      <c r="L34" s="489">
        <f t="shared" si="3"/>
        <v>65.28</v>
      </c>
      <c r="M34" s="202"/>
      <c r="N34" s="488">
        <v>1.36</v>
      </c>
      <c r="O34" s="203">
        <f t="shared" si="4"/>
        <v>65.28</v>
      </c>
      <c r="P34" s="444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</row>
    <row r="35" spans="1:56" s="439" customFormat="1" ht="23.25" thickBot="1">
      <c r="A35" s="372" t="s">
        <v>186</v>
      </c>
      <c r="B35" s="208" t="s">
        <v>64</v>
      </c>
      <c r="C35" s="204" t="s">
        <v>223</v>
      </c>
      <c r="D35" s="518">
        <v>48</v>
      </c>
      <c r="E35" s="519">
        <v>2.5</v>
      </c>
      <c r="F35" s="205">
        <v>520</v>
      </c>
      <c r="G35" s="206"/>
      <c r="H35" s="520">
        <f t="shared" si="0"/>
        <v>1.36</v>
      </c>
      <c r="I35" s="524">
        <f t="shared" si="1"/>
        <v>65.28</v>
      </c>
      <c r="J35" s="206"/>
      <c r="K35" s="521">
        <f t="shared" si="2"/>
        <v>1.36</v>
      </c>
      <c r="L35" s="524">
        <f t="shared" si="3"/>
        <v>65.28</v>
      </c>
      <c r="M35" s="206"/>
      <c r="N35" s="520">
        <v>1.36</v>
      </c>
      <c r="O35" s="207">
        <f t="shared" si="4"/>
        <v>65.28</v>
      </c>
      <c r="P35" s="444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</row>
    <row r="36" spans="1:56" s="369" customFormat="1" ht="19.5" customHeight="1" thickBot="1">
      <c r="A36" s="179" t="s">
        <v>159</v>
      </c>
      <c r="B36" s="180"/>
      <c r="C36" s="180"/>
      <c r="D36" s="180"/>
      <c r="E36" s="180"/>
      <c r="F36" s="180"/>
      <c r="G36" s="180"/>
      <c r="H36" s="180"/>
      <c r="I36" s="28"/>
      <c r="J36" s="40"/>
      <c r="K36" s="52"/>
      <c r="L36" s="111"/>
      <c r="M36" s="40"/>
      <c r="N36" s="40"/>
      <c r="O36" s="160"/>
      <c r="P36" s="6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6" s="369" customFormat="1" ht="22.5" customHeight="1">
      <c r="A37" s="560" t="s">
        <v>0</v>
      </c>
      <c r="B37" s="560" t="s">
        <v>20</v>
      </c>
      <c r="C37" s="560" t="s">
        <v>1</v>
      </c>
      <c r="D37" s="560" t="s">
        <v>21</v>
      </c>
      <c r="E37" s="560" t="s">
        <v>2</v>
      </c>
      <c r="F37" s="560" t="s">
        <v>132</v>
      </c>
      <c r="G37" s="37"/>
      <c r="H37" s="555" t="s">
        <v>208</v>
      </c>
      <c r="I37" s="556"/>
      <c r="J37" s="37"/>
      <c r="K37" s="555" t="s">
        <v>209</v>
      </c>
      <c r="L37" s="556"/>
      <c r="M37" s="37"/>
      <c r="N37" s="555" t="s">
        <v>133</v>
      </c>
      <c r="O37" s="556"/>
      <c r="P37" s="6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</row>
    <row r="38" spans="1:56" s="369" customFormat="1" ht="24" customHeight="1" thickBot="1">
      <c r="A38" s="561"/>
      <c r="B38" s="561"/>
      <c r="C38" s="561"/>
      <c r="D38" s="561"/>
      <c r="E38" s="561"/>
      <c r="F38" s="561"/>
      <c r="G38" s="38"/>
      <c r="H38" s="59" t="s">
        <v>35</v>
      </c>
      <c r="I38" s="101" t="s">
        <v>68</v>
      </c>
      <c r="J38" s="38"/>
      <c r="K38" s="102" t="s">
        <v>35</v>
      </c>
      <c r="L38" s="60" t="s">
        <v>68</v>
      </c>
      <c r="M38" s="38"/>
      <c r="N38" s="102" t="s">
        <v>35</v>
      </c>
      <c r="O38" s="60" t="s">
        <v>68</v>
      </c>
      <c r="P38" s="6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</row>
    <row r="39" spans="1:56" s="369" customFormat="1" ht="16.5" customHeight="1" thickBot="1">
      <c r="A39" s="183" t="s">
        <v>135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92"/>
      <c r="P39" s="6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1:56" s="439" customFormat="1" ht="13.5" customHeight="1">
      <c r="A40" s="525" t="s">
        <v>107</v>
      </c>
      <c r="B40" s="198" t="s">
        <v>70</v>
      </c>
      <c r="C40" s="199" t="s">
        <v>149</v>
      </c>
      <c r="D40" s="526">
        <v>57</v>
      </c>
      <c r="E40" s="211">
        <v>2.25</v>
      </c>
      <c r="F40" s="527">
        <v>468</v>
      </c>
      <c r="G40" s="202"/>
      <c r="H40" s="516">
        <f aca="true" t="shared" si="5" ref="H40:H49">K40</f>
        <v>0.99</v>
      </c>
      <c r="I40" s="528">
        <f aca="true" t="shared" si="6" ref="I40:I49">L40</f>
        <v>56.43</v>
      </c>
      <c r="J40" s="202"/>
      <c r="K40" s="516">
        <f aca="true" t="shared" si="7" ref="K40:K49">N40</f>
        <v>0.99</v>
      </c>
      <c r="L40" s="203">
        <f aca="true" t="shared" si="8" ref="L40:L49">O40</f>
        <v>56.43</v>
      </c>
      <c r="M40" s="202"/>
      <c r="N40" s="516">
        <v>0.99</v>
      </c>
      <c r="O40" s="203">
        <f aca="true" t="shared" si="9" ref="O40:O49">N40*D40</f>
        <v>56.43</v>
      </c>
      <c r="P40" s="438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</row>
    <row r="41" spans="1:56" s="439" customFormat="1" ht="13.5" customHeight="1">
      <c r="A41" s="529" t="s">
        <v>108</v>
      </c>
      <c r="B41" s="498" t="s">
        <v>70</v>
      </c>
      <c r="C41" s="492" t="s">
        <v>148</v>
      </c>
      <c r="D41" s="530">
        <v>57</v>
      </c>
      <c r="E41" s="531">
        <v>2.25</v>
      </c>
      <c r="F41" s="532">
        <v>468</v>
      </c>
      <c r="G41" s="495"/>
      <c r="H41" s="533">
        <f t="shared" si="5"/>
        <v>0.99</v>
      </c>
      <c r="I41" s="534">
        <f t="shared" si="6"/>
        <v>56.43</v>
      </c>
      <c r="J41" s="495"/>
      <c r="K41" s="533">
        <f t="shared" si="7"/>
        <v>0.99</v>
      </c>
      <c r="L41" s="501">
        <f t="shared" si="8"/>
        <v>56.43</v>
      </c>
      <c r="M41" s="495"/>
      <c r="N41" s="533">
        <v>0.99</v>
      </c>
      <c r="O41" s="501">
        <f t="shared" si="9"/>
        <v>56.43</v>
      </c>
      <c r="P41" s="438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</row>
    <row r="42" spans="1:56" s="439" customFormat="1" ht="13.5" customHeight="1">
      <c r="A42" s="529" t="s">
        <v>175</v>
      </c>
      <c r="B42" s="498" t="s">
        <v>70</v>
      </c>
      <c r="C42" s="492" t="s">
        <v>73</v>
      </c>
      <c r="D42" s="530">
        <v>57</v>
      </c>
      <c r="E42" s="531">
        <v>2.25</v>
      </c>
      <c r="F42" s="532">
        <v>468</v>
      </c>
      <c r="G42" s="495"/>
      <c r="H42" s="533">
        <f t="shared" si="5"/>
        <v>0.99</v>
      </c>
      <c r="I42" s="534">
        <f t="shared" si="6"/>
        <v>56.43</v>
      </c>
      <c r="J42" s="495"/>
      <c r="K42" s="533">
        <f t="shared" si="7"/>
        <v>0.99</v>
      </c>
      <c r="L42" s="501">
        <f t="shared" si="8"/>
        <v>56.43</v>
      </c>
      <c r="M42" s="495"/>
      <c r="N42" s="533">
        <v>0.99</v>
      </c>
      <c r="O42" s="501">
        <f t="shared" si="9"/>
        <v>56.43</v>
      </c>
      <c r="P42" s="438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</row>
    <row r="43" spans="1:56" s="439" customFormat="1" ht="13.5" customHeight="1" thickBot="1">
      <c r="A43" s="535" t="s">
        <v>109</v>
      </c>
      <c r="B43" s="208" t="s">
        <v>70</v>
      </c>
      <c r="C43" s="204" t="s">
        <v>114</v>
      </c>
      <c r="D43" s="536">
        <v>57</v>
      </c>
      <c r="E43" s="209">
        <v>2.25</v>
      </c>
      <c r="F43" s="537">
        <v>468</v>
      </c>
      <c r="G43" s="495"/>
      <c r="H43" s="521">
        <f t="shared" si="5"/>
        <v>0.99</v>
      </c>
      <c r="I43" s="538">
        <f t="shared" si="6"/>
        <v>56.43</v>
      </c>
      <c r="J43" s="495"/>
      <c r="K43" s="521">
        <f t="shared" si="7"/>
        <v>0.99</v>
      </c>
      <c r="L43" s="207">
        <f t="shared" si="8"/>
        <v>56.43</v>
      </c>
      <c r="M43" s="495"/>
      <c r="N43" s="521">
        <v>0.99</v>
      </c>
      <c r="O43" s="207">
        <f t="shared" si="9"/>
        <v>56.43</v>
      </c>
      <c r="P43" s="438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</row>
    <row r="44" spans="1:56" s="439" customFormat="1" ht="13.5" customHeight="1" thickBot="1">
      <c r="A44" s="539" t="s">
        <v>180</v>
      </c>
      <c r="B44" s="479" t="s">
        <v>70</v>
      </c>
      <c r="C44" s="480" t="s">
        <v>182</v>
      </c>
      <c r="D44" s="540">
        <v>57</v>
      </c>
      <c r="E44" s="541">
        <v>2.25</v>
      </c>
      <c r="F44" s="542">
        <v>468</v>
      </c>
      <c r="G44" s="483"/>
      <c r="H44" s="543">
        <f t="shared" si="5"/>
        <v>1.1</v>
      </c>
      <c r="I44" s="514">
        <f t="shared" si="6"/>
        <v>62.7</v>
      </c>
      <c r="J44" s="483"/>
      <c r="K44" s="543">
        <f t="shared" si="7"/>
        <v>1.1</v>
      </c>
      <c r="L44" s="514">
        <f t="shared" si="8"/>
        <v>62.7</v>
      </c>
      <c r="M44" s="483"/>
      <c r="N44" s="543">
        <v>1.1</v>
      </c>
      <c r="O44" s="514">
        <f t="shared" si="9"/>
        <v>62.7</v>
      </c>
      <c r="P44" s="438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</row>
    <row r="45" spans="1:56" s="439" customFormat="1" ht="13.5" customHeight="1" thickBot="1">
      <c r="A45" s="539" t="s">
        <v>176</v>
      </c>
      <c r="B45" s="479" t="s">
        <v>70</v>
      </c>
      <c r="C45" s="480" t="s">
        <v>88</v>
      </c>
      <c r="D45" s="540">
        <v>57</v>
      </c>
      <c r="E45" s="541">
        <v>2.25</v>
      </c>
      <c r="F45" s="542">
        <v>468</v>
      </c>
      <c r="G45" s="483"/>
      <c r="H45" s="512">
        <f t="shared" si="5"/>
        <v>1.15</v>
      </c>
      <c r="I45" s="544">
        <f t="shared" si="6"/>
        <v>65.55</v>
      </c>
      <c r="J45" s="483"/>
      <c r="K45" s="543">
        <f t="shared" si="7"/>
        <v>1.15</v>
      </c>
      <c r="L45" s="514">
        <f t="shared" si="8"/>
        <v>65.55</v>
      </c>
      <c r="M45" s="483"/>
      <c r="N45" s="543">
        <v>1.15</v>
      </c>
      <c r="O45" s="514">
        <f t="shared" si="9"/>
        <v>65.55</v>
      </c>
      <c r="P45" s="438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</row>
    <row r="46" spans="1:56" s="439" customFormat="1" ht="13.5" customHeight="1">
      <c r="A46" s="545" t="s">
        <v>178</v>
      </c>
      <c r="B46" s="546" t="s">
        <v>70</v>
      </c>
      <c r="C46" s="547" t="s">
        <v>113</v>
      </c>
      <c r="D46" s="548">
        <v>57</v>
      </c>
      <c r="E46" s="549">
        <v>2.25</v>
      </c>
      <c r="F46" s="550">
        <v>468</v>
      </c>
      <c r="G46" s="495"/>
      <c r="H46" s="551">
        <f t="shared" si="5"/>
        <v>1.22</v>
      </c>
      <c r="I46" s="552">
        <f t="shared" si="6"/>
        <v>69.53999999999999</v>
      </c>
      <c r="J46" s="495"/>
      <c r="K46" s="553">
        <f t="shared" si="7"/>
        <v>1.22</v>
      </c>
      <c r="L46" s="552">
        <f t="shared" si="8"/>
        <v>69.53999999999999</v>
      </c>
      <c r="M46" s="495"/>
      <c r="N46" s="553">
        <v>1.22</v>
      </c>
      <c r="O46" s="552">
        <f t="shared" si="9"/>
        <v>69.53999999999999</v>
      </c>
      <c r="P46" s="438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</row>
    <row r="47" spans="1:56" s="439" customFormat="1" ht="12.75" customHeight="1">
      <c r="A47" s="529" t="s">
        <v>177</v>
      </c>
      <c r="B47" s="498" t="s">
        <v>70</v>
      </c>
      <c r="C47" s="492" t="s">
        <v>72</v>
      </c>
      <c r="D47" s="530">
        <v>57</v>
      </c>
      <c r="E47" s="531">
        <v>2.25</v>
      </c>
      <c r="F47" s="532">
        <v>468</v>
      </c>
      <c r="G47" s="495"/>
      <c r="H47" s="554">
        <f t="shared" si="5"/>
        <v>1.22</v>
      </c>
      <c r="I47" s="501">
        <f t="shared" si="6"/>
        <v>69.53999999999999</v>
      </c>
      <c r="J47" s="495"/>
      <c r="K47" s="533">
        <f t="shared" si="7"/>
        <v>1.22</v>
      </c>
      <c r="L47" s="501">
        <f t="shared" si="8"/>
        <v>69.53999999999999</v>
      </c>
      <c r="M47" s="495"/>
      <c r="N47" s="533">
        <v>1.22</v>
      </c>
      <c r="O47" s="501">
        <f t="shared" si="9"/>
        <v>69.53999999999999</v>
      </c>
      <c r="P47" s="438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</row>
    <row r="48" spans="1:56" s="439" customFormat="1" ht="13.5" customHeight="1">
      <c r="A48" s="529" t="s">
        <v>179</v>
      </c>
      <c r="B48" s="498" t="s">
        <v>70</v>
      </c>
      <c r="C48" s="492" t="s">
        <v>117</v>
      </c>
      <c r="D48" s="530">
        <v>57</v>
      </c>
      <c r="E48" s="531">
        <v>2.25</v>
      </c>
      <c r="F48" s="532">
        <v>468</v>
      </c>
      <c r="G48" s="495"/>
      <c r="H48" s="554">
        <f t="shared" si="5"/>
        <v>1.22</v>
      </c>
      <c r="I48" s="501">
        <f t="shared" si="6"/>
        <v>69.53999999999999</v>
      </c>
      <c r="J48" s="495"/>
      <c r="K48" s="533">
        <f t="shared" si="7"/>
        <v>1.22</v>
      </c>
      <c r="L48" s="501">
        <f t="shared" si="8"/>
        <v>69.53999999999999</v>
      </c>
      <c r="M48" s="495"/>
      <c r="N48" s="533">
        <v>1.22</v>
      </c>
      <c r="O48" s="501">
        <f t="shared" si="9"/>
        <v>69.53999999999999</v>
      </c>
      <c r="P48" s="438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</row>
    <row r="49" spans="1:56" s="439" customFormat="1" ht="15" customHeight="1" thickBot="1">
      <c r="A49" s="535" t="s">
        <v>181</v>
      </c>
      <c r="B49" s="208" t="s">
        <v>70</v>
      </c>
      <c r="C49" s="204" t="s">
        <v>183</v>
      </c>
      <c r="D49" s="536">
        <v>57</v>
      </c>
      <c r="E49" s="209">
        <v>2.25</v>
      </c>
      <c r="F49" s="537">
        <v>468</v>
      </c>
      <c r="G49" s="206"/>
      <c r="H49" s="522">
        <f t="shared" si="5"/>
        <v>1.22</v>
      </c>
      <c r="I49" s="207">
        <f t="shared" si="6"/>
        <v>69.53999999999999</v>
      </c>
      <c r="J49" s="206"/>
      <c r="K49" s="521">
        <f t="shared" si="7"/>
        <v>1.22</v>
      </c>
      <c r="L49" s="207">
        <f t="shared" si="8"/>
        <v>69.53999999999999</v>
      </c>
      <c r="M49" s="206"/>
      <c r="N49" s="521">
        <v>1.22</v>
      </c>
      <c r="O49" s="501">
        <f t="shared" si="9"/>
        <v>69.53999999999999</v>
      </c>
      <c r="P49" s="438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</row>
    <row r="50" spans="1:56" ht="36" customHeight="1">
      <c r="A50" s="584" t="s">
        <v>158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6"/>
      <c r="P50" s="6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</row>
    <row r="51" spans="1:56" ht="18.75" customHeight="1" thickBot="1">
      <c r="A51" s="161" t="s">
        <v>206</v>
      </c>
      <c r="B51" s="21"/>
      <c r="C51" s="134"/>
      <c r="D51" s="21"/>
      <c r="E51" s="21"/>
      <c r="F51" s="72"/>
      <c r="G51" s="135"/>
      <c r="H51" s="21"/>
      <c r="I51" s="21"/>
      <c r="J51" s="135"/>
      <c r="K51" s="136"/>
      <c r="L51" s="136"/>
      <c r="M51" s="135"/>
      <c r="N51" s="136"/>
      <c r="O51" s="162"/>
      <c r="P51" s="6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</row>
    <row r="52" spans="1:56" ht="24" customHeight="1">
      <c r="A52" s="560" t="s">
        <v>0</v>
      </c>
      <c r="B52" s="560" t="s">
        <v>20</v>
      </c>
      <c r="C52" s="560" t="s">
        <v>1</v>
      </c>
      <c r="D52" s="560" t="s">
        <v>21</v>
      </c>
      <c r="E52" s="560" t="s">
        <v>2</v>
      </c>
      <c r="F52" s="560" t="s">
        <v>132</v>
      </c>
      <c r="G52" s="37"/>
      <c r="H52" s="555" t="s">
        <v>208</v>
      </c>
      <c r="I52" s="556"/>
      <c r="J52" s="37"/>
      <c r="K52" s="555" t="s">
        <v>209</v>
      </c>
      <c r="L52" s="556"/>
      <c r="M52" s="37"/>
      <c r="N52" s="555" t="s">
        <v>133</v>
      </c>
      <c r="O52" s="556"/>
      <c r="P52" s="6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</row>
    <row r="53" spans="1:56" ht="23.25" thickBot="1">
      <c r="A53" s="561"/>
      <c r="B53" s="561"/>
      <c r="C53" s="561"/>
      <c r="D53" s="561"/>
      <c r="E53" s="561"/>
      <c r="F53" s="561"/>
      <c r="G53" s="38"/>
      <c r="H53" s="59" t="s">
        <v>35</v>
      </c>
      <c r="I53" s="60" t="s">
        <v>68</v>
      </c>
      <c r="J53" s="38"/>
      <c r="K53" s="59" t="s">
        <v>35</v>
      </c>
      <c r="L53" s="60" t="s">
        <v>68</v>
      </c>
      <c r="M53" s="38"/>
      <c r="N53" s="59" t="s">
        <v>35</v>
      </c>
      <c r="O53" s="60" t="s">
        <v>68</v>
      </c>
      <c r="P53" s="6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</row>
    <row r="54" spans="1:56" ht="15.75" thickBot="1">
      <c r="A54" s="195" t="s">
        <v>207</v>
      </c>
      <c r="B54" s="191"/>
      <c r="C54" s="223"/>
      <c r="D54" s="191"/>
      <c r="E54" s="191"/>
      <c r="F54" s="224"/>
      <c r="G54" s="188"/>
      <c r="H54" s="191"/>
      <c r="I54" s="191"/>
      <c r="J54" s="188"/>
      <c r="K54" s="191"/>
      <c r="L54" s="191"/>
      <c r="M54" s="188"/>
      <c r="N54" s="191"/>
      <c r="O54" s="225"/>
      <c r="P54" s="6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</row>
    <row r="55" spans="1:56" s="397" customFormat="1" ht="14.25">
      <c r="A55" s="387" t="s">
        <v>195</v>
      </c>
      <c r="B55" s="388" t="s">
        <v>28</v>
      </c>
      <c r="C55" s="389" t="s">
        <v>218</v>
      </c>
      <c r="D55" s="388">
        <v>64</v>
      </c>
      <c r="E55" s="390">
        <v>2.4</v>
      </c>
      <c r="F55" s="388">
        <v>576</v>
      </c>
      <c r="G55" s="564"/>
      <c r="H55" s="391">
        <v>1.332</v>
      </c>
      <c r="I55" s="392">
        <v>85.248</v>
      </c>
      <c r="J55" s="564"/>
      <c r="K55" s="393">
        <v>1.406</v>
      </c>
      <c r="L55" s="394">
        <v>89.984</v>
      </c>
      <c r="M55" s="564"/>
      <c r="N55" s="395">
        <v>1.48</v>
      </c>
      <c r="O55" s="396">
        <v>94.72</v>
      </c>
      <c r="P55" s="386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</row>
    <row r="56" spans="1:56" s="397" customFormat="1" ht="14.25">
      <c r="A56" s="399" t="s">
        <v>92</v>
      </c>
      <c r="B56" s="400" t="s">
        <v>28</v>
      </c>
      <c r="C56" s="401" t="s">
        <v>38</v>
      </c>
      <c r="D56" s="400">
        <v>64</v>
      </c>
      <c r="E56" s="402">
        <v>2.4</v>
      </c>
      <c r="F56" s="400">
        <v>576</v>
      </c>
      <c r="G56" s="565"/>
      <c r="H56" s="403">
        <v>1.2636</v>
      </c>
      <c r="I56" s="404">
        <v>80.8704</v>
      </c>
      <c r="J56" s="565"/>
      <c r="K56" s="405">
        <v>1.3338</v>
      </c>
      <c r="L56" s="406">
        <v>85.3632</v>
      </c>
      <c r="M56" s="565"/>
      <c r="N56" s="407">
        <v>1.4040000000000001</v>
      </c>
      <c r="O56" s="408">
        <v>89.85600000000001</v>
      </c>
      <c r="P56" s="386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</row>
    <row r="57" spans="1:56" s="397" customFormat="1" ht="12.75">
      <c r="A57" s="409" t="s">
        <v>93</v>
      </c>
      <c r="B57" s="410" t="s">
        <v>28</v>
      </c>
      <c r="C57" s="411" t="s">
        <v>36</v>
      </c>
      <c r="D57" s="410">
        <v>64</v>
      </c>
      <c r="E57" s="412">
        <v>2.4</v>
      </c>
      <c r="F57" s="410">
        <v>576</v>
      </c>
      <c r="G57" s="565"/>
      <c r="H57" s="413">
        <v>1.1340000000000001</v>
      </c>
      <c r="I57" s="414">
        <v>72.57600000000001</v>
      </c>
      <c r="J57" s="565"/>
      <c r="K57" s="415">
        <v>1.1969999999999998</v>
      </c>
      <c r="L57" s="416">
        <v>76.60799999999999</v>
      </c>
      <c r="M57" s="565"/>
      <c r="N57" s="417">
        <v>1.26</v>
      </c>
      <c r="O57" s="418">
        <v>80.64</v>
      </c>
      <c r="P57" s="386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</row>
    <row r="58" spans="1:56" s="397" customFormat="1" ht="13.5" thickBot="1">
      <c r="A58" s="420" t="s">
        <v>94</v>
      </c>
      <c r="B58" s="421" t="s">
        <v>28</v>
      </c>
      <c r="C58" s="422" t="s">
        <v>220</v>
      </c>
      <c r="D58" s="421">
        <v>64</v>
      </c>
      <c r="E58" s="423">
        <v>2.4</v>
      </c>
      <c r="F58" s="421">
        <v>576</v>
      </c>
      <c r="G58" s="566"/>
      <c r="H58" s="424">
        <v>1.29285</v>
      </c>
      <c r="I58" s="425">
        <v>82.7424</v>
      </c>
      <c r="J58" s="566"/>
      <c r="K58" s="426">
        <v>1.364675</v>
      </c>
      <c r="L58" s="427">
        <v>87.3392</v>
      </c>
      <c r="M58" s="566"/>
      <c r="N58" s="428">
        <v>1.4365</v>
      </c>
      <c r="O58" s="429">
        <v>91.936</v>
      </c>
      <c r="P58" s="386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</row>
    <row r="59" spans="1:56" s="397" customFormat="1" ht="15.75" thickBot="1">
      <c r="A59" s="430" t="s">
        <v>224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2"/>
      <c r="P59" s="386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</row>
    <row r="60" spans="1:56" s="397" customFormat="1" ht="12.75">
      <c r="A60" s="387" t="s">
        <v>189</v>
      </c>
      <c r="B60" s="388" t="s">
        <v>28</v>
      </c>
      <c r="C60" s="433" t="s">
        <v>213</v>
      </c>
      <c r="D60" s="388">
        <v>64</v>
      </c>
      <c r="E60" s="390">
        <v>2.4</v>
      </c>
      <c r="F60" s="388">
        <v>576</v>
      </c>
      <c r="G60" s="564"/>
      <c r="H60" s="391">
        <v>1.5122250000000002</v>
      </c>
      <c r="I60" s="392">
        <v>96.78240000000001</v>
      </c>
      <c r="J60" s="564"/>
      <c r="K60" s="393">
        <v>1.5962375</v>
      </c>
      <c r="L60" s="394">
        <v>102.1592</v>
      </c>
      <c r="M60" s="564"/>
      <c r="N60" s="395">
        <v>1.68025</v>
      </c>
      <c r="O60" s="396">
        <v>107.536</v>
      </c>
      <c r="P60" s="386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</row>
    <row r="61" spans="1:56" s="397" customFormat="1" ht="12.75">
      <c r="A61" s="399" t="s">
        <v>196</v>
      </c>
      <c r="B61" s="400" t="s">
        <v>28</v>
      </c>
      <c r="C61" s="434" t="s">
        <v>214</v>
      </c>
      <c r="D61" s="400">
        <v>64</v>
      </c>
      <c r="E61" s="402">
        <v>2.4</v>
      </c>
      <c r="F61" s="400">
        <v>576</v>
      </c>
      <c r="G61" s="565"/>
      <c r="H61" s="435">
        <v>1.5414750000000002</v>
      </c>
      <c r="I61" s="408">
        <v>98.65440000000001</v>
      </c>
      <c r="J61" s="565"/>
      <c r="K61" s="405">
        <v>1.6271125000000002</v>
      </c>
      <c r="L61" s="406">
        <v>104.13520000000001</v>
      </c>
      <c r="M61" s="565"/>
      <c r="N61" s="407">
        <v>1.7127500000000002</v>
      </c>
      <c r="O61" s="408">
        <v>109.61600000000001</v>
      </c>
      <c r="P61" s="386"/>
      <c r="AC61" s="419"/>
      <c r="AD61" s="419"/>
      <c r="AE61" s="419"/>
      <c r="AF61" s="419"/>
      <c r="AG61" s="419"/>
      <c r="AH61" s="419"/>
      <c r="AI61" s="419"/>
      <c r="AJ61" s="419"/>
      <c r="AK61" s="419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  <c r="AW61" s="419"/>
      <c r="AX61" s="419"/>
      <c r="AY61" s="419"/>
      <c r="AZ61" s="419"/>
      <c r="BA61" s="419"/>
      <c r="BB61" s="419"/>
      <c r="BC61" s="419"/>
      <c r="BD61" s="419"/>
    </row>
    <row r="62" spans="1:56" s="397" customFormat="1" ht="12.75">
      <c r="A62" s="399" t="s">
        <v>197</v>
      </c>
      <c r="B62" s="400" t="s">
        <v>28</v>
      </c>
      <c r="C62" s="434" t="s">
        <v>215</v>
      </c>
      <c r="D62" s="400">
        <v>64</v>
      </c>
      <c r="E62" s="402">
        <v>2.4</v>
      </c>
      <c r="F62" s="400">
        <v>576</v>
      </c>
      <c r="G62" s="565"/>
      <c r="H62" s="435">
        <v>1.5561</v>
      </c>
      <c r="I62" s="408">
        <v>99.5904</v>
      </c>
      <c r="J62" s="565"/>
      <c r="K62" s="405">
        <v>1.64255</v>
      </c>
      <c r="L62" s="406">
        <v>105.1232</v>
      </c>
      <c r="M62" s="565"/>
      <c r="N62" s="407">
        <v>1.729</v>
      </c>
      <c r="O62" s="408">
        <v>110.656</v>
      </c>
      <c r="P62" s="386"/>
      <c r="AC62" s="419"/>
      <c r="AD62" s="419"/>
      <c r="AE62" s="419"/>
      <c r="AF62" s="419"/>
      <c r="AG62" s="419"/>
      <c r="AH62" s="419"/>
      <c r="AI62" s="419"/>
      <c r="AJ62" s="419"/>
      <c r="AK62" s="419"/>
      <c r="AL62" s="419"/>
      <c r="AM62" s="419"/>
      <c r="AN62" s="419"/>
      <c r="AO62" s="419"/>
      <c r="AP62" s="419"/>
      <c r="AQ62" s="419"/>
      <c r="AR62" s="419"/>
      <c r="AS62" s="419"/>
      <c r="AT62" s="419"/>
      <c r="AU62" s="419"/>
      <c r="AV62" s="419"/>
      <c r="AW62" s="419"/>
      <c r="AX62" s="419"/>
      <c r="AY62" s="419"/>
      <c r="AZ62" s="419"/>
      <c r="BA62" s="419"/>
      <c r="BB62" s="419"/>
      <c r="BC62" s="419"/>
      <c r="BD62" s="419"/>
    </row>
    <row r="63" spans="1:56" s="397" customFormat="1" ht="12.75">
      <c r="A63" s="399" t="s">
        <v>198</v>
      </c>
      <c r="B63" s="400" t="s">
        <v>28</v>
      </c>
      <c r="C63" s="434" t="s">
        <v>216</v>
      </c>
      <c r="D63" s="400">
        <v>64</v>
      </c>
      <c r="E63" s="402">
        <v>2.4</v>
      </c>
      <c r="F63" s="400">
        <v>576</v>
      </c>
      <c r="G63" s="565"/>
      <c r="H63" s="435">
        <v>1.5561</v>
      </c>
      <c r="I63" s="408">
        <v>99.5904</v>
      </c>
      <c r="J63" s="565"/>
      <c r="K63" s="405">
        <v>1.64255</v>
      </c>
      <c r="L63" s="406">
        <v>105.1232</v>
      </c>
      <c r="M63" s="565"/>
      <c r="N63" s="407">
        <v>1.729</v>
      </c>
      <c r="O63" s="408">
        <v>110.656</v>
      </c>
      <c r="P63" s="386"/>
      <c r="AC63" s="419"/>
      <c r="AD63" s="419"/>
      <c r="AE63" s="419"/>
      <c r="AF63" s="419"/>
      <c r="AG63" s="419"/>
      <c r="AH63" s="419"/>
      <c r="AI63" s="419"/>
      <c r="AJ63" s="419"/>
      <c r="AK63" s="419"/>
      <c r="AL63" s="419"/>
      <c r="AM63" s="419"/>
      <c r="AN63" s="419"/>
      <c r="AO63" s="419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</row>
    <row r="64" spans="1:56" s="397" customFormat="1" ht="13.5" thickBot="1">
      <c r="A64" s="420" t="s">
        <v>199</v>
      </c>
      <c r="B64" s="421" t="s">
        <v>28</v>
      </c>
      <c r="C64" s="436" t="s">
        <v>217</v>
      </c>
      <c r="D64" s="421">
        <v>64</v>
      </c>
      <c r="E64" s="423">
        <v>2.4</v>
      </c>
      <c r="F64" s="421">
        <v>576</v>
      </c>
      <c r="G64" s="566"/>
      <c r="H64" s="437">
        <v>1.58535</v>
      </c>
      <c r="I64" s="429">
        <v>101.4624</v>
      </c>
      <c r="J64" s="566"/>
      <c r="K64" s="426">
        <v>1.673425</v>
      </c>
      <c r="L64" s="427">
        <v>107.0992</v>
      </c>
      <c r="M64" s="566"/>
      <c r="N64" s="428">
        <v>1.7615</v>
      </c>
      <c r="O64" s="429">
        <v>112.736</v>
      </c>
      <c r="P64" s="386"/>
      <c r="AC64" s="419"/>
      <c r="AD64" s="419"/>
      <c r="AE64" s="419"/>
      <c r="AF64" s="419"/>
      <c r="AG64" s="419"/>
      <c r="AH64" s="419"/>
      <c r="AI64" s="419"/>
      <c r="AJ64" s="419"/>
      <c r="AK64" s="419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</row>
    <row r="65" spans="1:56" ht="13.5" thickBot="1">
      <c r="A65" s="241" t="s">
        <v>90</v>
      </c>
      <c r="B65" s="226"/>
      <c r="C65" s="227"/>
      <c r="D65" s="226"/>
      <c r="E65" s="226"/>
      <c r="F65" s="228"/>
      <c r="G65" s="229"/>
      <c r="H65" s="226"/>
      <c r="I65" s="226"/>
      <c r="J65" s="229"/>
      <c r="K65" s="226"/>
      <c r="L65" s="226"/>
      <c r="M65" s="229"/>
      <c r="N65" s="226"/>
      <c r="O65" s="230"/>
      <c r="P65" s="6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</row>
    <row r="66" spans="1:56" ht="15.75" thickBot="1">
      <c r="A66" s="246" t="s">
        <v>3</v>
      </c>
      <c r="B66" s="249"/>
      <c r="C66" s="247"/>
      <c r="D66" s="249"/>
      <c r="E66" s="249"/>
      <c r="F66" s="248"/>
      <c r="G66" s="186"/>
      <c r="H66" s="249"/>
      <c r="I66" s="249"/>
      <c r="J66" s="186"/>
      <c r="K66" s="249"/>
      <c r="L66" s="249"/>
      <c r="M66" s="186"/>
      <c r="N66" s="263"/>
      <c r="O66" s="264"/>
      <c r="P66" s="6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</row>
    <row r="67" spans="1:56" ht="14.25">
      <c r="A67" s="173" t="s">
        <v>95</v>
      </c>
      <c r="B67" s="174" t="s">
        <v>26</v>
      </c>
      <c r="C67" s="175" t="s">
        <v>36</v>
      </c>
      <c r="D67" s="174">
        <v>54</v>
      </c>
      <c r="E67" s="176">
        <v>2.7</v>
      </c>
      <c r="F67" s="177">
        <v>448</v>
      </c>
      <c r="G67" s="37"/>
      <c r="H67" s="12">
        <v>1.35</v>
      </c>
      <c r="I67" s="176">
        <v>72.9</v>
      </c>
      <c r="J67" s="37"/>
      <c r="K67" s="212">
        <v>1.4249999999999998</v>
      </c>
      <c r="L67" s="178">
        <v>76.94999999999999</v>
      </c>
      <c r="M67" s="37"/>
      <c r="N67" s="46">
        <v>1.5</v>
      </c>
      <c r="O67" s="189">
        <v>81</v>
      </c>
      <c r="P67" s="6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</row>
    <row r="68" spans="1:56" ht="13.5" thickBot="1">
      <c r="A68" s="16" t="s">
        <v>96</v>
      </c>
      <c r="B68" s="13" t="s">
        <v>26</v>
      </c>
      <c r="C68" s="14" t="s">
        <v>37</v>
      </c>
      <c r="D68" s="13">
        <v>54</v>
      </c>
      <c r="E68" s="23">
        <v>2.7</v>
      </c>
      <c r="F68" s="36">
        <v>448</v>
      </c>
      <c r="G68" s="39"/>
      <c r="H68" s="15">
        <v>1.35</v>
      </c>
      <c r="I68" s="23">
        <v>72.9</v>
      </c>
      <c r="J68" s="39"/>
      <c r="K68" s="222">
        <v>1.4249999999999998</v>
      </c>
      <c r="L68" s="113">
        <v>76.94999999999999</v>
      </c>
      <c r="M68" s="39"/>
      <c r="N68" s="45">
        <v>1.5</v>
      </c>
      <c r="O68" s="159">
        <v>81</v>
      </c>
      <c r="P68" s="6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</row>
    <row r="69" spans="1:56" ht="12" customHeight="1" thickBot="1">
      <c r="A69" s="265" t="s">
        <v>90</v>
      </c>
      <c r="B69" s="266"/>
      <c r="C69" s="267"/>
      <c r="D69" s="266"/>
      <c r="E69" s="266"/>
      <c r="F69" s="268"/>
      <c r="G69" s="269"/>
      <c r="H69" s="266"/>
      <c r="I69" s="266"/>
      <c r="J69" s="269"/>
      <c r="K69" s="266"/>
      <c r="L69" s="266"/>
      <c r="M69" s="269"/>
      <c r="N69" s="266"/>
      <c r="O69" s="270"/>
      <c r="P69" s="6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</row>
    <row r="70" spans="1:56" ht="15.75" thickBot="1">
      <c r="A70" s="183" t="s">
        <v>4</v>
      </c>
      <c r="B70" s="185"/>
      <c r="C70" s="223"/>
      <c r="D70" s="185"/>
      <c r="E70" s="185"/>
      <c r="F70" s="184"/>
      <c r="G70" s="181"/>
      <c r="H70" s="185"/>
      <c r="I70" s="185"/>
      <c r="J70" s="181"/>
      <c r="K70" s="185"/>
      <c r="L70" s="185"/>
      <c r="M70" s="181"/>
      <c r="N70" s="185"/>
      <c r="O70" s="192"/>
      <c r="P70" s="6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</row>
    <row r="71" spans="1:56" ht="14.25" customHeight="1">
      <c r="A71" s="356" t="s">
        <v>147</v>
      </c>
      <c r="B71" s="350" t="s">
        <v>27</v>
      </c>
      <c r="C71" s="357" t="s">
        <v>154</v>
      </c>
      <c r="D71" s="358">
        <v>48</v>
      </c>
      <c r="E71" s="359">
        <v>2.9</v>
      </c>
      <c r="F71" s="350">
        <v>416</v>
      </c>
      <c r="G71" s="318"/>
      <c r="H71" s="360">
        <v>1.665</v>
      </c>
      <c r="I71" s="361">
        <v>79.92</v>
      </c>
      <c r="J71" s="122"/>
      <c r="K71" s="107">
        <v>1.7575</v>
      </c>
      <c r="L71" s="361">
        <v>84.36</v>
      </c>
      <c r="M71" s="122"/>
      <c r="N71" s="361">
        <v>1.85</v>
      </c>
      <c r="O71" s="362">
        <v>88.80000000000001</v>
      </c>
      <c r="P71" s="6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</row>
    <row r="72" spans="1:56" ht="14.25" customHeight="1">
      <c r="A72" s="61" t="s">
        <v>184</v>
      </c>
      <c r="B72" s="217" t="s">
        <v>27</v>
      </c>
      <c r="C72" s="353" t="s">
        <v>153</v>
      </c>
      <c r="D72" s="351">
        <v>48</v>
      </c>
      <c r="E72" s="67">
        <v>2.9</v>
      </c>
      <c r="F72" s="217">
        <v>416</v>
      </c>
      <c r="G72" s="122"/>
      <c r="H72" s="107">
        <v>1.665</v>
      </c>
      <c r="I72" s="5">
        <v>79.92</v>
      </c>
      <c r="J72" s="122"/>
      <c r="K72" s="107">
        <v>1.7575</v>
      </c>
      <c r="L72" s="5">
        <v>84.36</v>
      </c>
      <c r="M72" s="122"/>
      <c r="N72" s="5">
        <v>1.85</v>
      </c>
      <c r="O72" s="99">
        <v>88.80000000000001</v>
      </c>
      <c r="P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16" ht="14.25" customHeight="1">
      <c r="A73" s="356" t="s">
        <v>75</v>
      </c>
      <c r="B73" s="350" t="s">
        <v>27</v>
      </c>
      <c r="C73" s="353" t="s">
        <v>49</v>
      </c>
      <c r="D73" s="358">
        <v>48</v>
      </c>
      <c r="E73" s="359">
        <v>2.9</v>
      </c>
      <c r="F73" s="350">
        <v>416</v>
      </c>
      <c r="G73" s="122"/>
      <c r="H73" s="107">
        <v>1.665</v>
      </c>
      <c r="I73" s="361">
        <v>79.92</v>
      </c>
      <c r="J73" s="122"/>
      <c r="K73" s="107">
        <v>1.7575</v>
      </c>
      <c r="L73" s="361">
        <v>84.36</v>
      </c>
      <c r="M73" s="122"/>
      <c r="N73" s="361">
        <v>1.85</v>
      </c>
      <c r="O73" s="362">
        <v>88.80000000000001</v>
      </c>
      <c r="P73" s="6"/>
    </row>
    <row r="74" spans="1:16" ht="14.25" customHeight="1">
      <c r="A74" s="356" t="s">
        <v>227</v>
      </c>
      <c r="B74" s="350" t="s">
        <v>226</v>
      </c>
      <c r="C74" s="354" t="s">
        <v>218</v>
      </c>
      <c r="D74" s="358">
        <v>48</v>
      </c>
      <c r="E74" s="359">
        <v>2.9</v>
      </c>
      <c r="F74" s="350">
        <v>416</v>
      </c>
      <c r="G74" s="122"/>
      <c r="H74" s="107">
        <v>1.557</v>
      </c>
      <c r="I74" s="5">
        <v>74.73599999999999</v>
      </c>
      <c r="J74" s="122"/>
      <c r="K74" s="107">
        <v>1.6435</v>
      </c>
      <c r="L74" s="5">
        <v>78.888</v>
      </c>
      <c r="M74" s="122"/>
      <c r="N74" s="5">
        <v>1.73</v>
      </c>
      <c r="O74" s="99">
        <v>83.03999999999999</v>
      </c>
      <c r="P74" s="6"/>
    </row>
    <row r="75" spans="1:16" ht="14.25" customHeight="1">
      <c r="A75" s="61" t="s">
        <v>14</v>
      </c>
      <c r="B75" s="217" t="s">
        <v>27</v>
      </c>
      <c r="C75" s="354" t="s">
        <v>42</v>
      </c>
      <c r="D75" s="351">
        <v>48</v>
      </c>
      <c r="E75" s="67">
        <v>3</v>
      </c>
      <c r="F75" s="217">
        <v>416</v>
      </c>
      <c r="G75" s="122"/>
      <c r="H75" s="107">
        <v>1.4580000000000002</v>
      </c>
      <c r="I75" s="5">
        <v>69.98400000000001</v>
      </c>
      <c r="J75" s="122"/>
      <c r="K75" s="107">
        <v>1.539</v>
      </c>
      <c r="L75" s="5">
        <v>73.872</v>
      </c>
      <c r="M75" s="122"/>
      <c r="N75" s="5">
        <v>1.62</v>
      </c>
      <c r="O75" s="99">
        <v>77.76</v>
      </c>
      <c r="P75" s="6"/>
    </row>
    <row r="76" spans="1:56" ht="14.25" customHeight="1">
      <c r="A76" s="61" t="s">
        <v>58</v>
      </c>
      <c r="B76" s="217" t="s">
        <v>27</v>
      </c>
      <c r="C76" s="354" t="s">
        <v>43</v>
      </c>
      <c r="D76" s="351">
        <v>48</v>
      </c>
      <c r="E76" s="67">
        <v>3</v>
      </c>
      <c r="F76" s="217">
        <v>416</v>
      </c>
      <c r="G76" s="122"/>
      <c r="H76" s="107">
        <v>1.494</v>
      </c>
      <c r="I76" s="5">
        <v>71.712</v>
      </c>
      <c r="J76" s="122"/>
      <c r="K76" s="107">
        <v>1.577</v>
      </c>
      <c r="L76" s="5">
        <v>75.696</v>
      </c>
      <c r="M76" s="122"/>
      <c r="N76" s="5">
        <v>1.66</v>
      </c>
      <c r="O76" s="99">
        <v>79.67999999999999</v>
      </c>
      <c r="P76" s="6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</row>
    <row r="77" spans="1:56" ht="14.25" customHeight="1">
      <c r="A77" s="75" t="s">
        <v>55</v>
      </c>
      <c r="B77" s="217" t="s">
        <v>27</v>
      </c>
      <c r="C77" s="353" t="s">
        <v>140</v>
      </c>
      <c r="D77" s="351">
        <v>48</v>
      </c>
      <c r="E77" s="67">
        <v>2.9</v>
      </c>
      <c r="F77" s="217">
        <v>416</v>
      </c>
      <c r="G77" s="122"/>
      <c r="H77" s="107">
        <v>1.476</v>
      </c>
      <c r="I77" s="5">
        <v>70.848</v>
      </c>
      <c r="J77" s="122"/>
      <c r="K77" s="107">
        <v>1.5579999999999998</v>
      </c>
      <c r="L77" s="5">
        <v>74.78399999999999</v>
      </c>
      <c r="M77" s="122"/>
      <c r="N77" s="5">
        <v>1.64</v>
      </c>
      <c r="O77" s="99">
        <v>78.72</v>
      </c>
      <c r="P77" s="6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</row>
    <row r="78" spans="1:56" ht="21.75" customHeight="1">
      <c r="A78" s="61" t="s">
        <v>8</v>
      </c>
      <c r="B78" s="217" t="s">
        <v>27</v>
      </c>
      <c r="C78" s="354" t="s">
        <v>63</v>
      </c>
      <c r="D78" s="351">
        <v>48</v>
      </c>
      <c r="E78" s="67">
        <v>2.9</v>
      </c>
      <c r="F78" s="217">
        <v>416</v>
      </c>
      <c r="G78" s="122"/>
      <c r="H78" s="107">
        <v>1.4220000000000002</v>
      </c>
      <c r="I78" s="5">
        <v>68.256</v>
      </c>
      <c r="J78" s="122"/>
      <c r="K78" s="107">
        <v>1.501</v>
      </c>
      <c r="L78" s="5">
        <v>72.048</v>
      </c>
      <c r="M78" s="122"/>
      <c r="N78" s="5">
        <v>1.58</v>
      </c>
      <c r="O78" s="99">
        <v>75.84</v>
      </c>
      <c r="P78" s="6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</row>
    <row r="79" spans="1:56" ht="14.25" customHeight="1">
      <c r="A79" s="61" t="s">
        <v>13</v>
      </c>
      <c r="B79" s="217" t="s">
        <v>27</v>
      </c>
      <c r="C79" s="354" t="s">
        <v>76</v>
      </c>
      <c r="D79" s="351">
        <v>48</v>
      </c>
      <c r="E79" s="67">
        <v>2.9</v>
      </c>
      <c r="F79" s="217">
        <v>416</v>
      </c>
      <c r="G79" s="122"/>
      <c r="H79" s="107">
        <v>1.4220000000000002</v>
      </c>
      <c r="I79" s="5">
        <v>68.256</v>
      </c>
      <c r="J79" s="122"/>
      <c r="K79" s="107">
        <v>1.501</v>
      </c>
      <c r="L79" s="5">
        <v>72.048</v>
      </c>
      <c r="M79" s="122"/>
      <c r="N79" s="5">
        <v>1.58</v>
      </c>
      <c r="O79" s="99">
        <v>75.84</v>
      </c>
      <c r="P79" s="6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</row>
    <row r="80" spans="1:56" ht="14.25" customHeight="1">
      <c r="A80" s="61" t="s">
        <v>15</v>
      </c>
      <c r="B80" s="217" t="s">
        <v>27</v>
      </c>
      <c r="C80" s="354" t="s">
        <v>45</v>
      </c>
      <c r="D80" s="351">
        <v>48</v>
      </c>
      <c r="E80" s="67">
        <v>3</v>
      </c>
      <c r="F80" s="217">
        <v>416</v>
      </c>
      <c r="G80" s="122"/>
      <c r="H80" s="107">
        <v>1.503</v>
      </c>
      <c r="I80" s="5">
        <v>72.14399999999999</v>
      </c>
      <c r="J80" s="122"/>
      <c r="K80" s="107">
        <v>1.5864999999999998</v>
      </c>
      <c r="L80" s="5">
        <v>76.15199999999999</v>
      </c>
      <c r="M80" s="122"/>
      <c r="N80" s="5">
        <v>1.67</v>
      </c>
      <c r="O80" s="99">
        <v>80.16</v>
      </c>
      <c r="P80" s="6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</row>
    <row r="81" spans="1:56" ht="14.25" customHeight="1">
      <c r="A81" s="61" t="s">
        <v>18</v>
      </c>
      <c r="B81" s="217" t="s">
        <v>27</v>
      </c>
      <c r="C81" s="354" t="s">
        <v>44</v>
      </c>
      <c r="D81" s="351">
        <v>48</v>
      </c>
      <c r="E81" s="67">
        <v>3</v>
      </c>
      <c r="F81" s="217">
        <v>416</v>
      </c>
      <c r="G81" s="122"/>
      <c r="H81" s="107">
        <v>1.53</v>
      </c>
      <c r="I81" s="5">
        <v>73.44</v>
      </c>
      <c r="J81" s="122"/>
      <c r="K81" s="107">
        <v>1.615</v>
      </c>
      <c r="L81" s="5">
        <v>77.52</v>
      </c>
      <c r="M81" s="122"/>
      <c r="N81" s="5">
        <v>1.7</v>
      </c>
      <c r="O81" s="99">
        <v>81.6</v>
      </c>
      <c r="P81" s="6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</row>
    <row r="82" spans="1:56" ht="21.75" customHeight="1">
      <c r="A82" s="61" t="s">
        <v>10</v>
      </c>
      <c r="B82" s="217" t="s">
        <v>27</v>
      </c>
      <c r="C82" s="354" t="s">
        <v>39</v>
      </c>
      <c r="D82" s="351">
        <v>48</v>
      </c>
      <c r="E82" s="67">
        <v>3</v>
      </c>
      <c r="F82" s="217">
        <v>416</v>
      </c>
      <c r="G82" s="122"/>
      <c r="H82" s="107">
        <v>1.4669999999999999</v>
      </c>
      <c r="I82" s="5">
        <v>70.416</v>
      </c>
      <c r="J82" s="122"/>
      <c r="K82" s="107">
        <v>1.5484999999999998</v>
      </c>
      <c r="L82" s="5">
        <v>74.32799999999999</v>
      </c>
      <c r="M82" s="122"/>
      <c r="N82" s="5">
        <v>1.63</v>
      </c>
      <c r="O82" s="99">
        <v>78.24</v>
      </c>
      <c r="P82" s="6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</row>
    <row r="83" spans="1:56" ht="23.25" customHeight="1">
      <c r="A83" s="61" t="s">
        <v>9</v>
      </c>
      <c r="B83" s="217" t="s">
        <v>27</v>
      </c>
      <c r="C83" s="354" t="s">
        <v>40</v>
      </c>
      <c r="D83" s="351">
        <v>48</v>
      </c>
      <c r="E83" s="67">
        <v>2.9</v>
      </c>
      <c r="F83" s="217">
        <v>416</v>
      </c>
      <c r="G83" s="122"/>
      <c r="H83" s="107">
        <v>1.4400000000000002</v>
      </c>
      <c r="I83" s="5">
        <v>69.12</v>
      </c>
      <c r="J83" s="122"/>
      <c r="K83" s="107">
        <v>1.52</v>
      </c>
      <c r="L83" s="5">
        <v>72.96000000000001</v>
      </c>
      <c r="M83" s="122"/>
      <c r="N83" s="5">
        <v>1.6</v>
      </c>
      <c r="O83" s="99">
        <v>76.80000000000001</v>
      </c>
      <c r="P83" s="6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</row>
    <row r="84" spans="1:56" ht="14.25" customHeight="1">
      <c r="A84" s="61" t="s">
        <v>16</v>
      </c>
      <c r="B84" s="217" t="s">
        <v>27</v>
      </c>
      <c r="C84" s="354" t="s">
        <v>46</v>
      </c>
      <c r="D84" s="351">
        <v>48</v>
      </c>
      <c r="E84" s="67">
        <v>2.9</v>
      </c>
      <c r="F84" s="217">
        <v>416</v>
      </c>
      <c r="G84" s="122"/>
      <c r="H84" s="107">
        <v>1.521</v>
      </c>
      <c r="I84" s="5">
        <v>73.008</v>
      </c>
      <c r="J84" s="122"/>
      <c r="K84" s="107">
        <v>1.6055</v>
      </c>
      <c r="L84" s="5">
        <v>77.064</v>
      </c>
      <c r="M84" s="122"/>
      <c r="N84" s="5">
        <v>1.69</v>
      </c>
      <c r="O84" s="99">
        <v>81.12</v>
      </c>
      <c r="P84" s="6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</row>
    <row r="85" spans="1:56" ht="14.25" customHeight="1">
      <c r="A85" s="61" t="s">
        <v>17</v>
      </c>
      <c r="B85" s="217" t="s">
        <v>27</v>
      </c>
      <c r="C85" s="354" t="s">
        <v>47</v>
      </c>
      <c r="D85" s="351">
        <v>48</v>
      </c>
      <c r="E85" s="67">
        <v>2.9</v>
      </c>
      <c r="F85" s="217">
        <v>416</v>
      </c>
      <c r="G85" s="122"/>
      <c r="H85" s="107">
        <v>1.557</v>
      </c>
      <c r="I85" s="5">
        <v>74.73599999999999</v>
      </c>
      <c r="J85" s="122"/>
      <c r="K85" s="107">
        <v>1.6435</v>
      </c>
      <c r="L85" s="5">
        <v>78.888</v>
      </c>
      <c r="M85" s="122"/>
      <c r="N85" s="5">
        <v>1.73</v>
      </c>
      <c r="O85" s="99">
        <v>83.03999999999999</v>
      </c>
      <c r="P85" s="6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</row>
    <row r="86" spans="1:56" ht="22.5">
      <c r="A86" s="61" t="s">
        <v>11</v>
      </c>
      <c r="B86" s="217" t="s">
        <v>27</v>
      </c>
      <c r="C86" s="354" t="s">
        <v>125</v>
      </c>
      <c r="D86" s="351">
        <v>48</v>
      </c>
      <c r="E86" s="67">
        <v>3</v>
      </c>
      <c r="F86" s="217">
        <v>416</v>
      </c>
      <c r="G86" s="122"/>
      <c r="H86" s="107">
        <v>1.4400000000000002</v>
      </c>
      <c r="I86" s="5">
        <v>69.12</v>
      </c>
      <c r="J86" s="122"/>
      <c r="K86" s="107">
        <v>1.52</v>
      </c>
      <c r="L86" s="5">
        <v>72.96000000000001</v>
      </c>
      <c r="M86" s="122"/>
      <c r="N86" s="5">
        <v>1.6</v>
      </c>
      <c r="O86" s="99">
        <v>76.80000000000001</v>
      </c>
      <c r="P86" s="6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</row>
    <row r="87" spans="1:56" ht="13.5" customHeight="1">
      <c r="A87" s="61" t="s">
        <v>5</v>
      </c>
      <c r="B87" s="217" t="s">
        <v>27</v>
      </c>
      <c r="C87" s="354" t="s">
        <v>36</v>
      </c>
      <c r="D87" s="351">
        <v>48</v>
      </c>
      <c r="E87" s="67">
        <v>2.9</v>
      </c>
      <c r="F87" s="217">
        <v>416</v>
      </c>
      <c r="G87" s="122"/>
      <c r="H87" s="107">
        <v>1.4400000000000002</v>
      </c>
      <c r="I87" s="5">
        <v>69.12</v>
      </c>
      <c r="J87" s="122"/>
      <c r="K87" s="107">
        <v>1.52</v>
      </c>
      <c r="L87" s="5">
        <v>72.96000000000001</v>
      </c>
      <c r="M87" s="122"/>
      <c r="N87" s="5">
        <v>1.6</v>
      </c>
      <c r="O87" s="99">
        <v>76.80000000000001</v>
      </c>
      <c r="P87" s="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</row>
    <row r="88" spans="1:56" ht="14.25">
      <c r="A88" s="75" t="s">
        <v>57</v>
      </c>
      <c r="B88" s="217" t="s">
        <v>27</v>
      </c>
      <c r="C88" s="354" t="s">
        <v>41</v>
      </c>
      <c r="D88" s="351">
        <v>48</v>
      </c>
      <c r="E88" s="67">
        <v>2.9</v>
      </c>
      <c r="F88" s="217">
        <v>416</v>
      </c>
      <c r="G88" s="122"/>
      <c r="H88" s="107">
        <v>1.4400000000000002</v>
      </c>
      <c r="I88" s="5">
        <v>69.12</v>
      </c>
      <c r="J88" s="122"/>
      <c r="K88" s="107">
        <v>1.52</v>
      </c>
      <c r="L88" s="5">
        <v>72.96000000000001</v>
      </c>
      <c r="M88" s="122"/>
      <c r="N88" s="5">
        <v>1.6</v>
      </c>
      <c r="O88" s="99">
        <v>76.80000000000001</v>
      </c>
      <c r="P88" s="6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</row>
    <row r="89" spans="1:56" ht="14.25">
      <c r="A89" s="61" t="s">
        <v>7</v>
      </c>
      <c r="B89" s="217" t="s">
        <v>27</v>
      </c>
      <c r="C89" s="354" t="s">
        <v>67</v>
      </c>
      <c r="D89" s="351">
        <v>48</v>
      </c>
      <c r="E89" s="67">
        <v>2.9</v>
      </c>
      <c r="F89" s="217">
        <v>416</v>
      </c>
      <c r="G89" s="122"/>
      <c r="H89" s="107">
        <v>1.4220000000000002</v>
      </c>
      <c r="I89" s="5">
        <v>68.256</v>
      </c>
      <c r="J89" s="122"/>
      <c r="K89" s="107">
        <v>1.501</v>
      </c>
      <c r="L89" s="5">
        <v>72.048</v>
      </c>
      <c r="M89" s="122"/>
      <c r="N89" s="5">
        <v>1.58</v>
      </c>
      <c r="O89" s="99">
        <v>75.84</v>
      </c>
      <c r="P89" s="6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</row>
    <row r="90" spans="1:56" ht="15.75" customHeight="1">
      <c r="A90" s="61" t="s">
        <v>6</v>
      </c>
      <c r="B90" s="217" t="s">
        <v>27</v>
      </c>
      <c r="C90" s="354" t="s">
        <v>37</v>
      </c>
      <c r="D90" s="351">
        <v>48</v>
      </c>
      <c r="E90" s="67">
        <v>2.9</v>
      </c>
      <c r="F90" s="217">
        <v>416</v>
      </c>
      <c r="G90" s="122"/>
      <c r="H90" s="107">
        <v>1.4400000000000002</v>
      </c>
      <c r="I90" s="5">
        <v>69.12</v>
      </c>
      <c r="J90" s="122"/>
      <c r="K90" s="107">
        <v>1.52</v>
      </c>
      <c r="L90" s="5">
        <v>72.96000000000001</v>
      </c>
      <c r="M90" s="122"/>
      <c r="N90" s="5">
        <v>1.6</v>
      </c>
      <c r="O90" s="99">
        <v>76.80000000000001</v>
      </c>
      <c r="P90" s="6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</row>
    <row r="91" spans="1:56" ht="12.75" customHeight="1">
      <c r="A91" s="61" t="s">
        <v>31</v>
      </c>
      <c r="B91" s="217" t="s">
        <v>27</v>
      </c>
      <c r="C91" s="353" t="s">
        <v>48</v>
      </c>
      <c r="D91" s="351">
        <v>48</v>
      </c>
      <c r="E91" s="67">
        <v>3</v>
      </c>
      <c r="F91" s="217">
        <v>416</v>
      </c>
      <c r="G91" s="122"/>
      <c r="H91" s="107">
        <v>1.557</v>
      </c>
      <c r="I91" s="5">
        <v>74.73599999999999</v>
      </c>
      <c r="J91" s="122"/>
      <c r="K91" s="107">
        <v>1.6435</v>
      </c>
      <c r="L91" s="5">
        <v>78.888</v>
      </c>
      <c r="M91" s="122"/>
      <c r="N91" s="5">
        <v>1.73</v>
      </c>
      <c r="O91" s="99">
        <v>83.03999999999999</v>
      </c>
      <c r="P91" s="6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</row>
    <row r="92" spans="1:56" ht="14.25" customHeight="1">
      <c r="A92" s="61" t="s">
        <v>19</v>
      </c>
      <c r="B92" s="217" t="s">
        <v>27</v>
      </c>
      <c r="C92" s="353" t="s">
        <v>139</v>
      </c>
      <c r="D92" s="351">
        <v>48</v>
      </c>
      <c r="E92" s="67">
        <v>3</v>
      </c>
      <c r="F92" s="217">
        <v>416</v>
      </c>
      <c r="G92" s="122"/>
      <c r="H92" s="107">
        <v>1.593</v>
      </c>
      <c r="I92" s="5">
        <v>76.464</v>
      </c>
      <c r="J92" s="122"/>
      <c r="K92" s="107">
        <v>1.6815</v>
      </c>
      <c r="L92" s="5">
        <v>80.712</v>
      </c>
      <c r="M92" s="122"/>
      <c r="N92" s="5">
        <v>1.77</v>
      </c>
      <c r="O92" s="99">
        <v>84.96000000000001</v>
      </c>
      <c r="P92" s="6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</row>
    <row r="93" spans="1:56" ht="15.75" customHeight="1">
      <c r="A93" s="61" t="s">
        <v>34</v>
      </c>
      <c r="B93" s="217" t="s">
        <v>27</v>
      </c>
      <c r="C93" s="353" t="s">
        <v>137</v>
      </c>
      <c r="D93" s="351">
        <v>48</v>
      </c>
      <c r="E93" s="67">
        <v>3</v>
      </c>
      <c r="F93" s="217">
        <v>416</v>
      </c>
      <c r="G93" s="122"/>
      <c r="H93" s="107">
        <v>1.593</v>
      </c>
      <c r="I93" s="5">
        <v>76.464</v>
      </c>
      <c r="J93" s="122"/>
      <c r="K93" s="107">
        <v>1.6815</v>
      </c>
      <c r="L93" s="5">
        <v>80.712</v>
      </c>
      <c r="M93" s="122"/>
      <c r="N93" s="5">
        <v>1.77</v>
      </c>
      <c r="O93" s="99">
        <v>84.96000000000001</v>
      </c>
      <c r="P93" s="6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</row>
    <row r="94" spans="1:56" ht="23.25" customHeight="1">
      <c r="A94" s="61" t="s">
        <v>30</v>
      </c>
      <c r="B94" s="217" t="s">
        <v>27</v>
      </c>
      <c r="C94" s="353" t="s">
        <v>126</v>
      </c>
      <c r="D94" s="351">
        <v>48</v>
      </c>
      <c r="E94" s="67">
        <v>3</v>
      </c>
      <c r="F94" s="217">
        <v>416</v>
      </c>
      <c r="G94" s="122"/>
      <c r="H94" s="107">
        <v>1.557</v>
      </c>
      <c r="I94" s="5">
        <v>74.73599999999999</v>
      </c>
      <c r="J94" s="122"/>
      <c r="K94" s="107">
        <v>1.6435</v>
      </c>
      <c r="L94" s="5">
        <v>78.888</v>
      </c>
      <c r="M94" s="122"/>
      <c r="N94" s="5">
        <v>1.73</v>
      </c>
      <c r="O94" s="99">
        <v>83.03999999999999</v>
      </c>
      <c r="P94" s="6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</row>
    <row r="95" spans="1:56" ht="16.5" customHeight="1">
      <c r="A95" s="61" t="s">
        <v>33</v>
      </c>
      <c r="B95" s="217" t="s">
        <v>27</v>
      </c>
      <c r="C95" s="353" t="s">
        <v>165</v>
      </c>
      <c r="D95" s="351">
        <v>48</v>
      </c>
      <c r="E95" s="67">
        <v>3</v>
      </c>
      <c r="F95" s="217">
        <v>416</v>
      </c>
      <c r="G95" s="122"/>
      <c r="H95" s="107">
        <v>1.557</v>
      </c>
      <c r="I95" s="5">
        <v>74.73599999999999</v>
      </c>
      <c r="J95" s="122"/>
      <c r="K95" s="107">
        <v>1.6435</v>
      </c>
      <c r="L95" s="5">
        <v>78.888</v>
      </c>
      <c r="M95" s="122"/>
      <c r="N95" s="5">
        <v>1.73</v>
      </c>
      <c r="O95" s="99">
        <v>83.03999999999999</v>
      </c>
      <c r="P95" s="6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</row>
    <row r="96" spans="1:56" ht="16.5" customHeight="1">
      <c r="A96" s="61" t="s">
        <v>32</v>
      </c>
      <c r="B96" s="217" t="s">
        <v>27</v>
      </c>
      <c r="C96" s="353" t="s">
        <v>77</v>
      </c>
      <c r="D96" s="351">
        <v>48</v>
      </c>
      <c r="E96" s="67">
        <v>3</v>
      </c>
      <c r="F96" s="217">
        <v>416</v>
      </c>
      <c r="G96" s="122"/>
      <c r="H96" s="107">
        <v>1.557</v>
      </c>
      <c r="I96" s="5">
        <v>74.73599999999999</v>
      </c>
      <c r="J96" s="122"/>
      <c r="K96" s="107">
        <v>1.6435</v>
      </c>
      <c r="L96" s="5">
        <v>78.888</v>
      </c>
      <c r="M96" s="122"/>
      <c r="N96" s="5">
        <v>1.73</v>
      </c>
      <c r="O96" s="99">
        <v>83.03999999999999</v>
      </c>
      <c r="P96" s="6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</row>
    <row r="97" spans="1:56" ht="27.75" customHeight="1" thickBot="1">
      <c r="A97" s="76" t="s">
        <v>29</v>
      </c>
      <c r="B97" s="344" t="s">
        <v>27</v>
      </c>
      <c r="C97" s="355" t="s">
        <v>138</v>
      </c>
      <c r="D97" s="352">
        <v>48</v>
      </c>
      <c r="E97" s="363">
        <v>3</v>
      </c>
      <c r="F97" s="344">
        <v>416</v>
      </c>
      <c r="G97" s="319"/>
      <c r="H97" s="107">
        <v>1.557</v>
      </c>
      <c r="I97" s="45">
        <v>74.73599999999999</v>
      </c>
      <c r="J97" s="319"/>
      <c r="K97" s="107">
        <v>1.6435</v>
      </c>
      <c r="L97" s="45">
        <v>78.888</v>
      </c>
      <c r="M97" s="319"/>
      <c r="N97" s="45">
        <v>1.73</v>
      </c>
      <c r="O97" s="159">
        <v>83.03999999999999</v>
      </c>
      <c r="P97" s="6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</row>
    <row r="98" spans="1:56" ht="13.5" thickBot="1">
      <c r="A98" s="241" t="s">
        <v>90</v>
      </c>
      <c r="B98" s="226"/>
      <c r="C98" s="267"/>
      <c r="D98" s="226"/>
      <c r="E98" s="226"/>
      <c r="F98" s="228"/>
      <c r="G98" s="347"/>
      <c r="H98" s="226"/>
      <c r="I98" s="226"/>
      <c r="J98" s="229"/>
      <c r="K98" s="226"/>
      <c r="L98" s="226"/>
      <c r="M98" s="229"/>
      <c r="N98" s="226"/>
      <c r="O98" s="230"/>
      <c r="P98" s="6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</row>
    <row r="99" spans="1:56" ht="21" customHeight="1" thickBot="1">
      <c r="A99" s="143" t="s">
        <v>170</v>
      </c>
      <c r="B99" s="142"/>
      <c r="C99" s="142"/>
      <c r="D99" s="142"/>
      <c r="E99" s="142"/>
      <c r="F99" s="142"/>
      <c r="G99" s="348"/>
      <c r="H99" s="142"/>
      <c r="I99" s="142"/>
      <c r="J99" s="142"/>
      <c r="K99" s="142"/>
      <c r="L99" s="142"/>
      <c r="M99" s="142"/>
      <c r="N99" s="142"/>
      <c r="O99" s="163"/>
      <c r="P99" s="6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</row>
    <row r="100" spans="1:56" ht="21.75" customHeight="1">
      <c r="A100" s="560" t="s">
        <v>0</v>
      </c>
      <c r="B100" s="560" t="s">
        <v>20</v>
      </c>
      <c r="C100" s="560" t="s">
        <v>1</v>
      </c>
      <c r="D100" s="560" t="s">
        <v>21</v>
      </c>
      <c r="E100" s="560" t="s">
        <v>2</v>
      </c>
      <c r="F100" s="562" t="s">
        <v>132</v>
      </c>
      <c r="G100" s="118"/>
      <c r="H100" s="567" t="s">
        <v>208</v>
      </c>
      <c r="I100" s="556"/>
      <c r="J100" s="68"/>
      <c r="K100" s="555" t="s">
        <v>209</v>
      </c>
      <c r="L100" s="556"/>
      <c r="M100" s="68"/>
      <c r="N100" s="555" t="s">
        <v>133</v>
      </c>
      <c r="O100" s="556"/>
      <c r="P100" s="6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</row>
    <row r="101" spans="1:56" ht="25.5" customHeight="1" thickBot="1">
      <c r="A101" s="561"/>
      <c r="B101" s="561"/>
      <c r="C101" s="561"/>
      <c r="D101" s="561"/>
      <c r="E101" s="561"/>
      <c r="F101" s="563"/>
      <c r="G101" s="119"/>
      <c r="H101" s="102" t="s">
        <v>35</v>
      </c>
      <c r="I101" s="60" t="s">
        <v>68</v>
      </c>
      <c r="J101" s="69"/>
      <c r="K101" s="59" t="s">
        <v>144</v>
      </c>
      <c r="L101" s="60" t="s">
        <v>68</v>
      </c>
      <c r="M101" s="69"/>
      <c r="N101" s="59" t="s">
        <v>144</v>
      </c>
      <c r="O101" s="60" t="s">
        <v>68</v>
      </c>
      <c r="P101" s="6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</row>
    <row r="102" spans="1:56" ht="15.75" thickBot="1">
      <c r="A102" s="183" t="s">
        <v>4</v>
      </c>
      <c r="B102" s="185"/>
      <c r="C102" s="190"/>
      <c r="D102" s="185"/>
      <c r="E102" s="185"/>
      <c r="F102" s="184"/>
      <c r="G102" s="349"/>
      <c r="H102" s="185"/>
      <c r="I102" s="185"/>
      <c r="J102" s="181"/>
      <c r="K102" s="185"/>
      <c r="L102" s="185"/>
      <c r="M102" s="181"/>
      <c r="N102" s="185"/>
      <c r="O102" s="192"/>
      <c r="P102" s="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</row>
    <row r="103" spans="1:56" ht="12.75">
      <c r="A103" s="379" t="s">
        <v>211</v>
      </c>
      <c r="B103" s="380" t="s">
        <v>27</v>
      </c>
      <c r="C103" s="374" t="s">
        <v>212</v>
      </c>
      <c r="D103" s="373">
        <v>48</v>
      </c>
      <c r="E103" s="375">
        <v>3</v>
      </c>
      <c r="F103" s="381">
        <v>416</v>
      </c>
      <c r="G103" s="382"/>
      <c r="H103" s="376">
        <f>N103*0.9</f>
        <v>1.557</v>
      </c>
      <c r="I103" s="378">
        <f>D103*H103</f>
        <v>74.73599999999999</v>
      </c>
      <c r="J103" s="382"/>
      <c r="K103" s="383">
        <f>N103*0.95</f>
        <v>1.6435</v>
      </c>
      <c r="L103" s="377">
        <f>D103*K103</f>
        <v>78.888</v>
      </c>
      <c r="M103" s="382"/>
      <c r="N103" s="384">
        <v>1.73</v>
      </c>
      <c r="O103" s="385">
        <f>D103*N103</f>
        <v>83.03999999999999</v>
      </c>
      <c r="P103" s="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</row>
    <row r="104" spans="1:56" ht="16.5" customHeight="1">
      <c r="A104" s="194" t="s">
        <v>78</v>
      </c>
      <c r="B104" s="81" t="s">
        <v>27</v>
      </c>
      <c r="C104" s="63" t="s">
        <v>69</v>
      </c>
      <c r="D104" s="62">
        <v>48</v>
      </c>
      <c r="E104" s="64">
        <v>3</v>
      </c>
      <c r="F104" s="343">
        <v>416</v>
      </c>
      <c r="G104" s="298"/>
      <c r="H104" s="346">
        <v>1.4879818125</v>
      </c>
      <c r="I104" s="4">
        <v>71.423127</v>
      </c>
      <c r="J104" s="298"/>
      <c r="K104" s="110">
        <v>1.5706474687499998</v>
      </c>
      <c r="L104" s="53">
        <v>75.39107849999999</v>
      </c>
      <c r="M104" s="298"/>
      <c r="N104" s="5">
        <v>1.653313125</v>
      </c>
      <c r="O104" s="99">
        <v>79.35902999999999</v>
      </c>
      <c r="P104" s="6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</row>
    <row r="105" spans="1:56" ht="15" customHeight="1">
      <c r="A105" s="194" t="s">
        <v>79</v>
      </c>
      <c r="B105" s="81" t="s">
        <v>27</v>
      </c>
      <c r="C105" s="82" t="s">
        <v>71</v>
      </c>
      <c r="D105" s="62">
        <v>48</v>
      </c>
      <c r="E105" s="64">
        <v>3</v>
      </c>
      <c r="F105" s="343">
        <v>416</v>
      </c>
      <c r="G105" s="38"/>
      <c r="H105" s="346">
        <v>1.5036668437500003</v>
      </c>
      <c r="I105" s="4">
        <v>72.17600850000001</v>
      </c>
      <c r="J105" s="38"/>
      <c r="K105" s="110">
        <v>1.5872038906250001</v>
      </c>
      <c r="L105" s="53">
        <v>76.18578675</v>
      </c>
      <c r="M105" s="38"/>
      <c r="N105" s="5">
        <v>1.6707409375000002</v>
      </c>
      <c r="O105" s="99">
        <v>80.19556500000002</v>
      </c>
      <c r="P105" s="6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</row>
    <row r="106" spans="1:56" ht="15" customHeight="1">
      <c r="A106" s="194" t="s">
        <v>97</v>
      </c>
      <c r="B106" s="81" t="s">
        <v>27</v>
      </c>
      <c r="C106" s="82" t="s">
        <v>98</v>
      </c>
      <c r="D106" s="62">
        <v>48</v>
      </c>
      <c r="E106" s="64">
        <v>3</v>
      </c>
      <c r="F106" s="343">
        <v>416</v>
      </c>
      <c r="G106" s="38"/>
      <c r="H106" s="346">
        <v>1.5036668437500003</v>
      </c>
      <c r="I106" s="4">
        <v>72.17600850000001</v>
      </c>
      <c r="J106" s="38"/>
      <c r="K106" s="110">
        <v>1.5872038906250001</v>
      </c>
      <c r="L106" s="53">
        <v>76.18578675</v>
      </c>
      <c r="M106" s="38"/>
      <c r="N106" s="5">
        <v>1.6707409375000002</v>
      </c>
      <c r="O106" s="99">
        <v>80.19556500000002</v>
      </c>
      <c r="P106" s="6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</row>
    <row r="107" spans="1:56" ht="15" customHeight="1">
      <c r="A107" s="61" t="s">
        <v>112</v>
      </c>
      <c r="B107" s="65" t="s">
        <v>27</v>
      </c>
      <c r="C107" s="78" t="s">
        <v>115</v>
      </c>
      <c r="D107" s="62">
        <v>48</v>
      </c>
      <c r="E107" s="64">
        <v>2.95</v>
      </c>
      <c r="F107" s="343">
        <v>416</v>
      </c>
      <c r="G107" s="38"/>
      <c r="H107" s="346">
        <v>1.63377309375</v>
      </c>
      <c r="I107" s="4">
        <v>78.4211085</v>
      </c>
      <c r="J107" s="38"/>
      <c r="K107" s="110">
        <v>1.724538265625</v>
      </c>
      <c r="L107" s="53">
        <v>82.77783674999999</v>
      </c>
      <c r="M107" s="38"/>
      <c r="N107" s="5">
        <v>1.8153034375</v>
      </c>
      <c r="O107" s="99">
        <v>87.134565</v>
      </c>
      <c r="P107" s="6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</row>
    <row r="108" spans="1:56" ht="15" customHeight="1">
      <c r="A108" s="61" t="s">
        <v>127</v>
      </c>
      <c r="B108" s="65" t="s">
        <v>27</v>
      </c>
      <c r="C108" s="66" t="s">
        <v>116</v>
      </c>
      <c r="D108" s="65">
        <v>48</v>
      </c>
      <c r="E108" s="67">
        <v>2.95</v>
      </c>
      <c r="F108" s="217">
        <v>416</v>
      </c>
      <c r="G108" s="38"/>
      <c r="H108" s="346">
        <v>1.63377309375</v>
      </c>
      <c r="I108" s="5">
        <v>78.4211085</v>
      </c>
      <c r="J108" s="38"/>
      <c r="K108" s="110">
        <v>1.724538265625</v>
      </c>
      <c r="L108" s="54">
        <v>82.77783674999999</v>
      </c>
      <c r="M108" s="38"/>
      <c r="N108" s="5">
        <v>1.8153034375</v>
      </c>
      <c r="O108" s="99">
        <v>87.134565</v>
      </c>
      <c r="P108" s="6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</row>
    <row r="109" spans="1:56" ht="15" customHeight="1">
      <c r="A109" s="61" t="s">
        <v>128</v>
      </c>
      <c r="B109" s="65" t="s">
        <v>27</v>
      </c>
      <c r="C109" s="66" t="s">
        <v>113</v>
      </c>
      <c r="D109" s="62">
        <v>48</v>
      </c>
      <c r="E109" s="64">
        <v>2.95</v>
      </c>
      <c r="F109" s="343">
        <v>416</v>
      </c>
      <c r="G109" s="38"/>
      <c r="H109" s="346">
        <v>1.63377309375</v>
      </c>
      <c r="I109" s="4">
        <v>78.4211085</v>
      </c>
      <c r="J109" s="38"/>
      <c r="K109" s="110">
        <v>1.724538265625</v>
      </c>
      <c r="L109" s="53">
        <v>82.77783674999999</v>
      </c>
      <c r="M109" s="38"/>
      <c r="N109" s="5">
        <v>1.8153034375</v>
      </c>
      <c r="O109" s="99">
        <v>87.134565</v>
      </c>
      <c r="P109" s="6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</row>
    <row r="110" spans="1:56" ht="15" customHeight="1">
      <c r="A110" s="61" t="s">
        <v>89</v>
      </c>
      <c r="B110" s="65" t="s">
        <v>27</v>
      </c>
      <c r="C110" s="78" t="s">
        <v>88</v>
      </c>
      <c r="D110" s="62">
        <v>48</v>
      </c>
      <c r="E110" s="64">
        <v>2.9</v>
      </c>
      <c r="F110" s="343">
        <v>416</v>
      </c>
      <c r="G110" s="38"/>
      <c r="H110" s="346">
        <v>1.53980746875</v>
      </c>
      <c r="I110" s="4">
        <v>73.9107585</v>
      </c>
      <c r="J110" s="38"/>
      <c r="K110" s="110">
        <v>1.625352328125</v>
      </c>
      <c r="L110" s="53">
        <v>78.01691174999999</v>
      </c>
      <c r="M110" s="38"/>
      <c r="N110" s="5">
        <v>1.7108971875</v>
      </c>
      <c r="O110" s="99">
        <v>82.123065</v>
      </c>
      <c r="P110" s="6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</row>
    <row r="111" spans="1:56" ht="25.5" customHeight="1">
      <c r="A111" s="80" t="s">
        <v>205</v>
      </c>
      <c r="B111" s="65" t="s">
        <v>27</v>
      </c>
      <c r="C111" s="78" t="s">
        <v>156</v>
      </c>
      <c r="D111" s="65">
        <v>48</v>
      </c>
      <c r="E111" s="67">
        <v>2.9</v>
      </c>
      <c r="F111" s="217">
        <v>416</v>
      </c>
      <c r="G111" s="38"/>
      <c r="H111" s="346">
        <v>1.53980746875</v>
      </c>
      <c r="I111" s="5">
        <v>73.9107585</v>
      </c>
      <c r="J111" s="38"/>
      <c r="K111" s="110">
        <v>1.625352328125</v>
      </c>
      <c r="L111" s="54">
        <v>78.01691174999999</v>
      </c>
      <c r="M111" s="38"/>
      <c r="N111" s="5">
        <v>1.7108971875</v>
      </c>
      <c r="O111" s="99">
        <v>82.123065</v>
      </c>
      <c r="P111" s="6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</row>
    <row r="112" spans="1:56" ht="12.75">
      <c r="A112" s="61" t="s">
        <v>59</v>
      </c>
      <c r="B112" s="65" t="s">
        <v>27</v>
      </c>
      <c r="C112" s="78" t="s">
        <v>80</v>
      </c>
      <c r="D112" s="65">
        <v>48</v>
      </c>
      <c r="E112" s="67">
        <v>2.95</v>
      </c>
      <c r="F112" s="217">
        <v>416</v>
      </c>
      <c r="G112" s="38"/>
      <c r="H112" s="346">
        <v>1.5036668437500003</v>
      </c>
      <c r="I112" s="5">
        <v>72.17600850000001</v>
      </c>
      <c r="J112" s="38"/>
      <c r="K112" s="110">
        <v>1.5872038906250001</v>
      </c>
      <c r="L112" s="54">
        <v>76.18578675</v>
      </c>
      <c r="M112" s="38"/>
      <c r="N112" s="5">
        <v>1.6707409375000002</v>
      </c>
      <c r="O112" s="99">
        <v>80.19556500000002</v>
      </c>
      <c r="P112" s="6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</row>
    <row r="113" spans="1:56" ht="12.75" customHeight="1">
      <c r="A113" s="61" t="s">
        <v>60</v>
      </c>
      <c r="B113" s="65" t="s">
        <v>27</v>
      </c>
      <c r="C113" s="78" t="s">
        <v>81</v>
      </c>
      <c r="D113" s="65">
        <v>48</v>
      </c>
      <c r="E113" s="67">
        <v>2.95</v>
      </c>
      <c r="F113" s="217">
        <v>416</v>
      </c>
      <c r="G113" s="38"/>
      <c r="H113" s="346">
        <v>1.5036668437500003</v>
      </c>
      <c r="I113" s="5">
        <v>72.17600850000001</v>
      </c>
      <c r="J113" s="38"/>
      <c r="K113" s="110">
        <v>1.5872038906250001</v>
      </c>
      <c r="L113" s="54">
        <v>76.18578675</v>
      </c>
      <c r="M113" s="38"/>
      <c r="N113" s="5">
        <v>1.6707409375000002</v>
      </c>
      <c r="O113" s="99">
        <v>80.19556500000002</v>
      </c>
      <c r="P113" s="6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</row>
    <row r="114" spans="1:56" ht="12.75" customHeight="1">
      <c r="A114" s="61" t="s">
        <v>82</v>
      </c>
      <c r="B114" s="65" t="s">
        <v>27</v>
      </c>
      <c r="C114" s="78" t="s">
        <v>83</v>
      </c>
      <c r="D114" s="65">
        <v>48</v>
      </c>
      <c r="E114" s="67">
        <v>2.95</v>
      </c>
      <c r="F114" s="217">
        <v>416</v>
      </c>
      <c r="G114" s="38"/>
      <c r="H114" s="346">
        <v>1.6410012187499998</v>
      </c>
      <c r="I114" s="5">
        <v>78.7680585</v>
      </c>
      <c r="J114" s="38"/>
      <c r="K114" s="110">
        <v>1.7321679531249998</v>
      </c>
      <c r="L114" s="54">
        <v>83.14406174999999</v>
      </c>
      <c r="M114" s="38"/>
      <c r="N114" s="5">
        <v>1.8233346874999998</v>
      </c>
      <c r="O114" s="99">
        <v>87.52006499999999</v>
      </c>
      <c r="P114" s="6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</row>
    <row r="115" spans="1:56" ht="23.25" customHeight="1">
      <c r="A115" s="80" t="s">
        <v>123</v>
      </c>
      <c r="B115" s="65" t="s">
        <v>27</v>
      </c>
      <c r="C115" s="78" t="s">
        <v>110</v>
      </c>
      <c r="D115" s="65">
        <v>48</v>
      </c>
      <c r="E115" s="67">
        <v>2.95</v>
      </c>
      <c r="F115" s="217">
        <v>416</v>
      </c>
      <c r="G115" s="38"/>
      <c r="H115" s="346">
        <v>1.6410012187499998</v>
      </c>
      <c r="I115" s="5">
        <v>78.7680585</v>
      </c>
      <c r="J115" s="38"/>
      <c r="K115" s="110">
        <v>1.7321679531249998</v>
      </c>
      <c r="L115" s="54">
        <v>83.14406174999999</v>
      </c>
      <c r="M115" s="38"/>
      <c r="N115" s="5">
        <v>1.8233346874999998</v>
      </c>
      <c r="O115" s="99">
        <v>87.52006499999999</v>
      </c>
      <c r="P115" s="6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</row>
    <row r="116" spans="1:56" ht="12.75">
      <c r="A116" s="61" t="s">
        <v>61</v>
      </c>
      <c r="B116" s="65" t="s">
        <v>27</v>
      </c>
      <c r="C116" s="66" t="s">
        <v>84</v>
      </c>
      <c r="D116" s="65">
        <v>48</v>
      </c>
      <c r="E116" s="67">
        <v>2.95</v>
      </c>
      <c r="F116" s="217">
        <v>416</v>
      </c>
      <c r="G116" s="38"/>
      <c r="H116" s="346">
        <v>1.5036668437500003</v>
      </c>
      <c r="I116" s="5">
        <v>72.17600850000001</v>
      </c>
      <c r="J116" s="38"/>
      <c r="K116" s="110">
        <v>1.5872038906250001</v>
      </c>
      <c r="L116" s="54">
        <v>76.18578675</v>
      </c>
      <c r="M116" s="38"/>
      <c r="N116" s="5">
        <v>1.6707409375000002</v>
      </c>
      <c r="O116" s="99">
        <v>80.19556500000002</v>
      </c>
      <c r="P116" s="6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</row>
    <row r="117" spans="1:56" ht="12.75" customHeight="1">
      <c r="A117" s="61" t="s">
        <v>62</v>
      </c>
      <c r="B117" s="65" t="s">
        <v>27</v>
      </c>
      <c r="C117" s="66" t="s">
        <v>85</v>
      </c>
      <c r="D117" s="62">
        <v>48</v>
      </c>
      <c r="E117" s="64">
        <v>2.95</v>
      </c>
      <c r="F117" s="343">
        <v>416</v>
      </c>
      <c r="G117" s="38"/>
      <c r="H117" s="346">
        <v>1.5036668437500003</v>
      </c>
      <c r="I117" s="4">
        <v>72.17600850000001</v>
      </c>
      <c r="J117" s="38"/>
      <c r="K117" s="110">
        <v>1.5872038906250001</v>
      </c>
      <c r="L117" s="53">
        <v>76.18578675</v>
      </c>
      <c r="M117" s="38"/>
      <c r="N117" s="5">
        <v>1.6707409375000002</v>
      </c>
      <c r="O117" s="99">
        <v>80.19556500000002</v>
      </c>
      <c r="P117" s="6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</row>
    <row r="118" spans="1:56" ht="12.75" customHeight="1">
      <c r="A118" s="61" t="s">
        <v>129</v>
      </c>
      <c r="B118" s="65" t="s">
        <v>27</v>
      </c>
      <c r="C118" s="83" t="s">
        <v>168</v>
      </c>
      <c r="D118" s="65">
        <v>48</v>
      </c>
      <c r="E118" s="67">
        <v>2.95</v>
      </c>
      <c r="F118" s="217">
        <v>416</v>
      </c>
      <c r="G118" s="38"/>
      <c r="H118" s="346">
        <v>1.63377309375</v>
      </c>
      <c r="I118" s="5">
        <v>78.4211085</v>
      </c>
      <c r="J118" s="38"/>
      <c r="K118" s="110">
        <v>1.724538265625</v>
      </c>
      <c r="L118" s="54">
        <v>82.77783674999999</v>
      </c>
      <c r="M118" s="38"/>
      <c r="N118" s="5">
        <v>1.8153034375</v>
      </c>
      <c r="O118" s="99">
        <v>87.134565</v>
      </c>
      <c r="P118" s="6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</row>
    <row r="119" spans="1:56" ht="12.75" customHeight="1">
      <c r="A119" s="61" t="s">
        <v>130</v>
      </c>
      <c r="B119" s="65" t="s">
        <v>27</v>
      </c>
      <c r="C119" s="78" t="s">
        <v>169</v>
      </c>
      <c r="D119" s="65">
        <v>48</v>
      </c>
      <c r="E119" s="67">
        <v>2.95</v>
      </c>
      <c r="F119" s="217">
        <v>416</v>
      </c>
      <c r="G119" s="38"/>
      <c r="H119" s="346">
        <v>1.63377309375</v>
      </c>
      <c r="I119" s="5">
        <v>78.4211085</v>
      </c>
      <c r="J119" s="38"/>
      <c r="K119" s="110">
        <v>1.724538265625</v>
      </c>
      <c r="L119" s="54">
        <v>82.77783674999999</v>
      </c>
      <c r="M119" s="38"/>
      <c r="N119" s="5">
        <v>1.8153034375</v>
      </c>
      <c r="O119" s="99">
        <v>87.134565</v>
      </c>
      <c r="P119" s="6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</row>
    <row r="120" spans="1:56" ht="12.75" customHeight="1" thickBot="1">
      <c r="A120" s="76" t="s">
        <v>111</v>
      </c>
      <c r="B120" s="77" t="s">
        <v>27</v>
      </c>
      <c r="C120" s="84" t="s">
        <v>124</v>
      </c>
      <c r="D120" s="85">
        <v>48</v>
      </c>
      <c r="E120" s="79">
        <v>2.95</v>
      </c>
      <c r="F120" s="345">
        <v>416</v>
      </c>
      <c r="G120" s="39"/>
      <c r="H120" s="346">
        <v>1.64822934375</v>
      </c>
      <c r="I120" s="15">
        <v>79.1150085</v>
      </c>
      <c r="J120" s="39"/>
      <c r="K120" s="110">
        <v>1.739797640625</v>
      </c>
      <c r="L120" s="56">
        <v>83.51028675</v>
      </c>
      <c r="M120" s="39"/>
      <c r="N120" s="45">
        <v>1.8313659375</v>
      </c>
      <c r="O120" s="159">
        <v>87.905565</v>
      </c>
      <c r="P120" s="6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</row>
    <row r="121" spans="1:56" ht="12.75" customHeight="1" thickBot="1">
      <c r="A121" s="241" t="s">
        <v>90</v>
      </c>
      <c r="B121" s="226"/>
      <c r="C121" s="227"/>
      <c r="D121" s="226"/>
      <c r="E121" s="226"/>
      <c r="F121" s="228"/>
      <c r="G121" s="229"/>
      <c r="H121" s="226"/>
      <c r="I121" s="226"/>
      <c r="J121" s="229"/>
      <c r="K121" s="226"/>
      <c r="L121" s="226"/>
      <c r="M121" s="229"/>
      <c r="N121" s="226"/>
      <c r="O121" s="230"/>
      <c r="P121" s="282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</row>
    <row r="122" spans="1:56" ht="27.75" customHeight="1" thickBot="1">
      <c r="A122" s="143" t="s">
        <v>160</v>
      </c>
      <c r="B122" s="47"/>
      <c r="C122" s="51"/>
      <c r="D122" s="47"/>
      <c r="E122" s="47"/>
      <c r="F122" s="95"/>
      <c r="G122" s="42"/>
      <c r="H122" s="48"/>
      <c r="I122" s="48"/>
      <c r="J122" s="41"/>
      <c r="K122" s="57"/>
      <c r="L122" s="114"/>
      <c r="M122" s="41"/>
      <c r="N122" s="57"/>
      <c r="O122" s="164"/>
      <c r="P122" s="282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</row>
    <row r="123" spans="1:56" ht="28.5" customHeight="1">
      <c r="A123" s="560" t="s">
        <v>0</v>
      </c>
      <c r="B123" s="560" t="s">
        <v>20</v>
      </c>
      <c r="C123" s="560" t="s">
        <v>1</v>
      </c>
      <c r="D123" s="560" t="s">
        <v>21</v>
      </c>
      <c r="E123" s="560" t="s">
        <v>2</v>
      </c>
      <c r="F123" s="560" t="s">
        <v>132</v>
      </c>
      <c r="G123" s="118"/>
      <c r="H123" s="555" t="s">
        <v>208</v>
      </c>
      <c r="I123" s="556"/>
      <c r="J123" s="118"/>
      <c r="K123" s="555" t="s">
        <v>209</v>
      </c>
      <c r="L123" s="556"/>
      <c r="M123" s="118"/>
      <c r="N123" s="555" t="s">
        <v>133</v>
      </c>
      <c r="O123" s="556"/>
      <c r="P123" s="282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</row>
    <row r="124" spans="1:56" ht="28.5" customHeight="1" thickBot="1">
      <c r="A124" s="561"/>
      <c r="B124" s="561"/>
      <c r="C124" s="561"/>
      <c r="D124" s="561"/>
      <c r="E124" s="561"/>
      <c r="F124" s="561"/>
      <c r="G124" s="119"/>
      <c r="H124" s="102" t="s">
        <v>35</v>
      </c>
      <c r="I124" s="60" t="s">
        <v>68</v>
      </c>
      <c r="J124" s="119"/>
      <c r="K124" s="59" t="s">
        <v>35</v>
      </c>
      <c r="L124" s="60" t="s">
        <v>68</v>
      </c>
      <c r="M124" s="119"/>
      <c r="N124" s="59" t="s">
        <v>35</v>
      </c>
      <c r="O124" s="60" t="s">
        <v>68</v>
      </c>
      <c r="P124" s="282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</row>
    <row r="125" spans="1:56" ht="15" customHeight="1" thickBot="1">
      <c r="A125" s="195" t="s">
        <v>4</v>
      </c>
      <c r="B125" s="191"/>
      <c r="C125" s="223"/>
      <c r="D125" s="191"/>
      <c r="E125" s="191"/>
      <c r="F125" s="224"/>
      <c r="G125" s="188"/>
      <c r="H125" s="191"/>
      <c r="I125" s="191"/>
      <c r="J125" s="188"/>
      <c r="K125" s="191"/>
      <c r="L125" s="191"/>
      <c r="M125" s="188"/>
      <c r="N125" s="191"/>
      <c r="O125" s="225"/>
      <c r="P125" s="282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</row>
    <row r="126" spans="1:56" ht="16.5" customHeight="1">
      <c r="A126" s="89" t="s">
        <v>185</v>
      </c>
      <c r="B126" s="90" t="s">
        <v>27</v>
      </c>
      <c r="C126" s="123" t="s">
        <v>221</v>
      </c>
      <c r="D126" s="90">
        <v>48</v>
      </c>
      <c r="E126" s="12">
        <v>2.95</v>
      </c>
      <c r="F126" s="103">
        <v>416</v>
      </c>
      <c r="G126" s="118"/>
      <c r="H126" s="106">
        <v>1.665</v>
      </c>
      <c r="I126" s="108">
        <v>79.92</v>
      </c>
      <c r="J126" s="37"/>
      <c r="K126" s="212">
        <v>1.7575</v>
      </c>
      <c r="L126" s="112">
        <v>84.36</v>
      </c>
      <c r="M126" s="37"/>
      <c r="N126" s="106">
        <v>1.85</v>
      </c>
      <c r="O126" s="189">
        <v>88.80000000000001</v>
      </c>
      <c r="P126" s="6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</row>
    <row r="127" spans="1:56" ht="13.5" customHeight="1">
      <c r="A127" s="91" t="s">
        <v>167</v>
      </c>
      <c r="B127" s="11" t="s">
        <v>27</v>
      </c>
      <c r="C127" s="96" t="s">
        <v>222</v>
      </c>
      <c r="D127" s="11">
        <v>48</v>
      </c>
      <c r="E127" s="4">
        <v>2.95</v>
      </c>
      <c r="F127" s="104">
        <v>416</v>
      </c>
      <c r="G127" s="119"/>
      <c r="H127" s="107">
        <v>1.665</v>
      </c>
      <c r="I127" s="100">
        <v>79.92</v>
      </c>
      <c r="J127" s="38"/>
      <c r="K127" s="110">
        <v>1.7575</v>
      </c>
      <c r="L127" s="115">
        <v>84.36</v>
      </c>
      <c r="M127" s="38"/>
      <c r="N127" s="107">
        <v>1.85</v>
      </c>
      <c r="O127" s="99">
        <v>88.80000000000001</v>
      </c>
      <c r="P127" s="6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</row>
    <row r="128" spans="1:56" ht="13.5" customHeight="1">
      <c r="A128" s="91" t="s">
        <v>161</v>
      </c>
      <c r="B128" s="11" t="s">
        <v>27</v>
      </c>
      <c r="C128" s="96" t="s">
        <v>119</v>
      </c>
      <c r="D128" s="11">
        <v>48</v>
      </c>
      <c r="E128" s="4">
        <v>2.95</v>
      </c>
      <c r="F128" s="104">
        <v>416</v>
      </c>
      <c r="G128" s="38"/>
      <c r="H128" s="107">
        <v>1.5614918437499998</v>
      </c>
      <c r="I128" s="100">
        <v>74.95160849999999</v>
      </c>
      <c r="J128" s="38"/>
      <c r="K128" s="110">
        <v>1.6482413906249995</v>
      </c>
      <c r="L128" s="115">
        <v>79.11558674999998</v>
      </c>
      <c r="M128" s="38"/>
      <c r="N128" s="107">
        <v>1.7349909374999997</v>
      </c>
      <c r="O128" s="99">
        <v>83.27956499999999</v>
      </c>
      <c r="P128" s="6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</row>
    <row r="129" spans="1:56" ht="13.5" customHeight="1">
      <c r="A129" s="91" t="s">
        <v>131</v>
      </c>
      <c r="B129" s="11" t="s">
        <v>27</v>
      </c>
      <c r="C129" s="154" t="s">
        <v>118</v>
      </c>
      <c r="D129" s="11">
        <v>48</v>
      </c>
      <c r="E129" s="5">
        <v>2.95</v>
      </c>
      <c r="F129" s="104">
        <v>416</v>
      </c>
      <c r="G129" s="122"/>
      <c r="H129" s="107">
        <v>1.5614918437499998</v>
      </c>
      <c r="I129" s="120">
        <v>74.95160849999999</v>
      </c>
      <c r="J129" s="122"/>
      <c r="K129" s="110">
        <v>1.6482413906249995</v>
      </c>
      <c r="L129" s="120">
        <v>79.11558674999998</v>
      </c>
      <c r="M129" s="38"/>
      <c r="N129" s="107">
        <v>1.7349909374999997</v>
      </c>
      <c r="O129" s="99">
        <v>83.27956499999999</v>
      </c>
      <c r="P129" s="6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</row>
    <row r="130" spans="1:56" ht="13.5" customHeight="1">
      <c r="A130" s="91" t="s">
        <v>166</v>
      </c>
      <c r="B130" s="11" t="s">
        <v>27</v>
      </c>
      <c r="C130" s="96" t="s">
        <v>120</v>
      </c>
      <c r="D130" s="3">
        <v>48</v>
      </c>
      <c r="E130" s="4">
        <v>2.95</v>
      </c>
      <c r="F130" s="104">
        <v>416</v>
      </c>
      <c r="G130" s="38"/>
      <c r="H130" s="107">
        <v>1.6740000000000002</v>
      </c>
      <c r="I130" s="100">
        <v>80.352</v>
      </c>
      <c r="J130" s="38"/>
      <c r="K130" s="110">
        <v>1.767</v>
      </c>
      <c r="L130" s="115">
        <v>84.816</v>
      </c>
      <c r="M130" s="38"/>
      <c r="N130" s="107">
        <v>1.86</v>
      </c>
      <c r="O130" s="99">
        <v>89.28</v>
      </c>
      <c r="P130" s="6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</row>
    <row r="131" spans="1:56" ht="13.5" customHeight="1">
      <c r="A131" s="91" t="s">
        <v>162</v>
      </c>
      <c r="B131" s="11" t="s">
        <v>27</v>
      </c>
      <c r="C131" s="96" t="s">
        <v>164</v>
      </c>
      <c r="D131" s="3">
        <v>48</v>
      </c>
      <c r="E131" s="4">
        <v>2.95</v>
      </c>
      <c r="F131" s="104">
        <v>416</v>
      </c>
      <c r="G131" s="38"/>
      <c r="H131" s="107">
        <v>1.6740000000000002</v>
      </c>
      <c r="I131" s="100">
        <v>80.352</v>
      </c>
      <c r="J131" s="38"/>
      <c r="K131" s="110">
        <v>1.767</v>
      </c>
      <c r="L131" s="115">
        <v>84.816</v>
      </c>
      <c r="M131" s="38"/>
      <c r="N131" s="107">
        <v>1.86</v>
      </c>
      <c r="O131" s="99">
        <v>89.28</v>
      </c>
      <c r="P131" s="6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</row>
    <row r="132" spans="1:56" ht="13.5" customHeight="1" thickBot="1">
      <c r="A132" s="92" t="s">
        <v>163</v>
      </c>
      <c r="B132" s="22" t="s">
        <v>27</v>
      </c>
      <c r="C132" s="14" t="s">
        <v>121</v>
      </c>
      <c r="D132" s="13">
        <v>48</v>
      </c>
      <c r="E132" s="15">
        <v>2.95</v>
      </c>
      <c r="F132" s="105">
        <v>416</v>
      </c>
      <c r="G132" s="39"/>
      <c r="H132" s="121">
        <v>1.5614918437499998</v>
      </c>
      <c r="I132" s="109">
        <v>74.95160849999999</v>
      </c>
      <c r="J132" s="39"/>
      <c r="K132" s="222">
        <v>1.6482413906249995</v>
      </c>
      <c r="L132" s="116">
        <v>79.11558674999998</v>
      </c>
      <c r="M132" s="39"/>
      <c r="N132" s="121">
        <v>1.7349909374999997</v>
      </c>
      <c r="O132" s="159">
        <v>83.27956499999999</v>
      </c>
      <c r="P132" s="6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</row>
    <row r="133" spans="1:56" ht="13.5" customHeight="1" thickBot="1">
      <c r="A133" s="265" t="s">
        <v>90</v>
      </c>
      <c r="B133" s="266"/>
      <c r="C133" s="267"/>
      <c r="D133" s="266"/>
      <c r="E133" s="266"/>
      <c r="F133" s="268"/>
      <c r="G133" s="269"/>
      <c r="H133" s="266"/>
      <c r="I133" s="266"/>
      <c r="J133" s="269"/>
      <c r="K133" s="266"/>
      <c r="L133" s="266"/>
      <c r="M133" s="269"/>
      <c r="N133" s="266"/>
      <c r="O133" s="270"/>
      <c r="P133" s="6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</row>
    <row r="134" spans="1:56" ht="25.5" customHeight="1" thickBot="1">
      <c r="A134" s="143" t="s">
        <v>225</v>
      </c>
      <c r="B134" s="242"/>
      <c r="C134" s="243"/>
      <c r="D134" s="242"/>
      <c r="E134" s="242"/>
      <c r="F134" s="244"/>
      <c r="G134" s="49"/>
      <c r="H134" s="242"/>
      <c r="I134" s="242"/>
      <c r="J134" s="49"/>
      <c r="K134" s="242"/>
      <c r="L134" s="242"/>
      <c r="M134" s="49"/>
      <c r="N134" s="242"/>
      <c r="O134" s="245"/>
      <c r="P134" s="6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</row>
    <row r="135" spans="1:56" ht="28.5" customHeight="1">
      <c r="A135" s="560" t="s">
        <v>0</v>
      </c>
      <c r="B135" s="560" t="s">
        <v>20</v>
      </c>
      <c r="C135" s="560" t="s">
        <v>1</v>
      </c>
      <c r="D135" s="560" t="s">
        <v>21</v>
      </c>
      <c r="E135" s="560" t="s">
        <v>2</v>
      </c>
      <c r="F135" s="560" t="s">
        <v>132</v>
      </c>
      <c r="G135" s="37"/>
      <c r="H135" s="555" t="s">
        <v>208</v>
      </c>
      <c r="I135" s="556"/>
      <c r="J135" s="37"/>
      <c r="K135" s="555" t="s">
        <v>209</v>
      </c>
      <c r="L135" s="556"/>
      <c r="M135" s="37"/>
      <c r="N135" s="555" t="s">
        <v>133</v>
      </c>
      <c r="O135" s="556"/>
      <c r="P135" s="6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</row>
    <row r="136" spans="1:56" ht="25.5" customHeight="1" thickBot="1">
      <c r="A136" s="561"/>
      <c r="B136" s="561"/>
      <c r="C136" s="561"/>
      <c r="D136" s="561"/>
      <c r="E136" s="561"/>
      <c r="F136" s="561"/>
      <c r="G136" s="39"/>
      <c r="H136" s="70" t="s">
        <v>35</v>
      </c>
      <c r="I136" s="124" t="s">
        <v>68</v>
      </c>
      <c r="J136" s="39"/>
      <c r="K136" s="125" t="s">
        <v>35</v>
      </c>
      <c r="L136" s="71" t="s">
        <v>68</v>
      </c>
      <c r="M136" s="133"/>
      <c r="N136" s="125" t="s">
        <v>35</v>
      </c>
      <c r="O136" s="71" t="s">
        <v>68</v>
      </c>
      <c r="P136" s="6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</row>
    <row r="137" spans="1:56" ht="15.75" thickBot="1">
      <c r="A137" s="195" t="s">
        <v>4</v>
      </c>
      <c r="B137" s="191"/>
      <c r="C137" s="191"/>
      <c r="D137" s="191"/>
      <c r="E137" s="191"/>
      <c r="F137" s="191"/>
      <c r="G137" s="191"/>
      <c r="H137" s="249"/>
      <c r="I137" s="249"/>
      <c r="J137" s="191"/>
      <c r="K137" s="191"/>
      <c r="L137" s="191"/>
      <c r="M137" s="191"/>
      <c r="N137" s="191"/>
      <c r="O137" s="225"/>
      <c r="P137" s="6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</row>
    <row r="138" spans="1:56" s="397" customFormat="1" ht="12.75">
      <c r="A138" s="448" t="s">
        <v>200</v>
      </c>
      <c r="B138" s="449" t="s">
        <v>27</v>
      </c>
      <c r="C138" s="450" t="s">
        <v>213</v>
      </c>
      <c r="D138" s="449">
        <v>48</v>
      </c>
      <c r="E138" s="451">
        <v>2.95</v>
      </c>
      <c r="F138" s="452">
        <v>416</v>
      </c>
      <c r="G138" s="453"/>
      <c r="H138" s="454">
        <v>1.764</v>
      </c>
      <c r="I138" s="455">
        <v>84.672</v>
      </c>
      <c r="J138" s="456"/>
      <c r="K138" s="454">
        <v>1.8619999999999999</v>
      </c>
      <c r="L138" s="455">
        <v>89.37599999999999</v>
      </c>
      <c r="M138" s="456"/>
      <c r="N138" s="454">
        <v>1.96</v>
      </c>
      <c r="O138" s="457">
        <v>94.08</v>
      </c>
      <c r="P138" s="386"/>
      <c r="AC138" s="458"/>
      <c r="AD138" s="458"/>
      <c r="AE138" s="458"/>
      <c r="AF138" s="458"/>
      <c r="AG138" s="458"/>
      <c r="AH138" s="458"/>
      <c r="AI138" s="458"/>
      <c r="AJ138" s="458"/>
      <c r="AK138" s="458"/>
      <c r="AL138" s="458"/>
      <c r="AM138" s="458"/>
      <c r="AN138" s="458"/>
      <c r="AO138" s="458"/>
      <c r="AP138" s="458"/>
      <c r="AQ138" s="458"/>
      <c r="AR138" s="458"/>
      <c r="AS138" s="458"/>
      <c r="AT138" s="458"/>
      <c r="AU138" s="458"/>
      <c r="AV138" s="458"/>
      <c r="AW138" s="458"/>
      <c r="AX138" s="458"/>
      <c r="AY138" s="458"/>
      <c r="AZ138" s="458"/>
      <c r="BA138" s="458"/>
      <c r="BB138" s="458"/>
      <c r="BC138" s="458"/>
      <c r="BD138" s="458"/>
    </row>
    <row r="139" spans="1:56" s="397" customFormat="1" ht="12.75">
      <c r="A139" s="459" t="s">
        <v>201</v>
      </c>
      <c r="B139" s="460" t="s">
        <v>27</v>
      </c>
      <c r="C139" s="461" t="s">
        <v>214</v>
      </c>
      <c r="D139" s="460">
        <v>48</v>
      </c>
      <c r="E139" s="462">
        <v>2.95</v>
      </c>
      <c r="F139" s="463">
        <v>416</v>
      </c>
      <c r="G139" s="464"/>
      <c r="H139" s="465">
        <v>1.791</v>
      </c>
      <c r="I139" s="466">
        <v>85.96799999999999</v>
      </c>
      <c r="J139" s="467"/>
      <c r="K139" s="465">
        <v>1.8904999999999998</v>
      </c>
      <c r="L139" s="466">
        <v>90.744</v>
      </c>
      <c r="M139" s="467"/>
      <c r="N139" s="465">
        <v>1.99</v>
      </c>
      <c r="O139" s="468">
        <v>95.52</v>
      </c>
      <c r="P139" s="386"/>
      <c r="AC139" s="458"/>
      <c r="AD139" s="458"/>
      <c r="AE139" s="458"/>
      <c r="AF139" s="458"/>
      <c r="AG139" s="458"/>
      <c r="AH139" s="458"/>
      <c r="AI139" s="458"/>
      <c r="AJ139" s="458"/>
      <c r="AK139" s="458"/>
      <c r="AL139" s="458"/>
      <c r="AM139" s="458"/>
      <c r="AN139" s="458"/>
      <c r="AO139" s="458"/>
      <c r="AP139" s="458"/>
      <c r="AQ139" s="458"/>
      <c r="AR139" s="458"/>
      <c r="AS139" s="458"/>
      <c r="AT139" s="458"/>
      <c r="AU139" s="458"/>
      <c r="AV139" s="458"/>
      <c r="AW139" s="458"/>
      <c r="AX139" s="458"/>
      <c r="AY139" s="458"/>
      <c r="AZ139" s="458"/>
      <c r="BA139" s="458"/>
      <c r="BB139" s="458"/>
      <c r="BC139" s="458"/>
      <c r="BD139" s="458"/>
    </row>
    <row r="140" spans="1:56" s="397" customFormat="1" ht="12.75">
      <c r="A140" s="459" t="s">
        <v>202</v>
      </c>
      <c r="B140" s="460" t="s">
        <v>27</v>
      </c>
      <c r="C140" s="461" t="s">
        <v>215</v>
      </c>
      <c r="D140" s="460">
        <v>48</v>
      </c>
      <c r="E140" s="462">
        <v>2.95</v>
      </c>
      <c r="F140" s="463">
        <v>416</v>
      </c>
      <c r="G140" s="464"/>
      <c r="H140" s="465">
        <v>1.809</v>
      </c>
      <c r="I140" s="466">
        <v>86.832</v>
      </c>
      <c r="J140" s="467"/>
      <c r="K140" s="465">
        <v>1.9094999999999998</v>
      </c>
      <c r="L140" s="466">
        <v>91.65599999999999</v>
      </c>
      <c r="M140" s="467"/>
      <c r="N140" s="465">
        <v>2.01</v>
      </c>
      <c r="O140" s="468">
        <v>96.47999999999999</v>
      </c>
      <c r="P140" s="386"/>
      <c r="AC140" s="458"/>
      <c r="AD140" s="458"/>
      <c r="AE140" s="458"/>
      <c r="AF140" s="458"/>
      <c r="AG140" s="458"/>
      <c r="AH140" s="458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58"/>
      <c r="AT140" s="458"/>
      <c r="AU140" s="458"/>
      <c r="AV140" s="458"/>
      <c r="AW140" s="458"/>
      <c r="AX140" s="458"/>
      <c r="AY140" s="458"/>
      <c r="AZ140" s="458"/>
      <c r="BA140" s="458"/>
      <c r="BB140" s="458"/>
      <c r="BC140" s="458"/>
      <c r="BD140" s="458"/>
    </row>
    <row r="141" spans="1:56" s="397" customFormat="1" ht="12.75">
      <c r="A141" s="459" t="s">
        <v>203</v>
      </c>
      <c r="B141" s="460" t="s">
        <v>27</v>
      </c>
      <c r="C141" s="461" t="s">
        <v>216</v>
      </c>
      <c r="D141" s="460">
        <v>48</v>
      </c>
      <c r="E141" s="462">
        <v>2.95</v>
      </c>
      <c r="F141" s="463">
        <v>416</v>
      </c>
      <c r="G141" s="467"/>
      <c r="H141" s="465">
        <v>1.809</v>
      </c>
      <c r="I141" s="466">
        <v>86.832</v>
      </c>
      <c r="J141" s="467"/>
      <c r="K141" s="465">
        <v>1.9094999999999998</v>
      </c>
      <c r="L141" s="466">
        <v>91.65599999999999</v>
      </c>
      <c r="M141" s="467"/>
      <c r="N141" s="465">
        <v>2.01</v>
      </c>
      <c r="O141" s="468">
        <v>96.47999999999999</v>
      </c>
      <c r="P141" s="386"/>
      <c r="AC141" s="458"/>
      <c r="AD141" s="458"/>
      <c r="AE141" s="458"/>
      <c r="AF141" s="458"/>
      <c r="AG141" s="458"/>
      <c r="AH141" s="458"/>
      <c r="AI141" s="458"/>
      <c r="AJ141" s="458"/>
      <c r="AK141" s="458"/>
      <c r="AL141" s="458"/>
      <c r="AM141" s="458"/>
      <c r="AN141" s="458"/>
      <c r="AO141" s="458"/>
      <c r="AP141" s="458"/>
      <c r="AQ141" s="458"/>
      <c r="AR141" s="458"/>
      <c r="AS141" s="458"/>
      <c r="AT141" s="458"/>
      <c r="AU141" s="458"/>
      <c r="AV141" s="458"/>
      <c r="AW141" s="458"/>
      <c r="AX141" s="458"/>
      <c r="AY141" s="458"/>
      <c r="AZ141" s="458"/>
      <c r="BA141" s="458"/>
      <c r="BB141" s="458"/>
      <c r="BC141" s="458"/>
      <c r="BD141" s="458"/>
    </row>
    <row r="142" spans="1:56" s="397" customFormat="1" ht="13.5" thickBot="1">
      <c r="A142" s="469" t="s">
        <v>204</v>
      </c>
      <c r="B142" s="470" t="s">
        <v>27</v>
      </c>
      <c r="C142" s="471" t="s">
        <v>217</v>
      </c>
      <c r="D142" s="470">
        <v>48</v>
      </c>
      <c r="E142" s="472">
        <v>2.95</v>
      </c>
      <c r="F142" s="473">
        <v>416</v>
      </c>
      <c r="G142" s="474"/>
      <c r="H142" s="475">
        <v>1.836</v>
      </c>
      <c r="I142" s="476">
        <v>88.128</v>
      </c>
      <c r="J142" s="474"/>
      <c r="K142" s="475">
        <v>1.938</v>
      </c>
      <c r="L142" s="476">
        <v>93.024</v>
      </c>
      <c r="M142" s="474"/>
      <c r="N142" s="475">
        <v>2.04</v>
      </c>
      <c r="O142" s="477">
        <v>97.92</v>
      </c>
      <c r="P142" s="386"/>
      <c r="AC142" s="458"/>
      <c r="AD142" s="458"/>
      <c r="AE142" s="458"/>
      <c r="AF142" s="458"/>
      <c r="AG142" s="458"/>
      <c r="AH142" s="458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58"/>
      <c r="AT142" s="458"/>
      <c r="AU142" s="458"/>
      <c r="AV142" s="458"/>
      <c r="AW142" s="458"/>
      <c r="AX142" s="458"/>
      <c r="AY142" s="458"/>
      <c r="AZ142" s="458"/>
      <c r="BA142" s="458"/>
      <c r="BB142" s="458"/>
      <c r="BC142" s="458"/>
      <c r="BD142" s="458"/>
    </row>
    <row r="143" spans="1:56" ht="13.5" thickBot="1">
      <c r="A143" s="265" t="s">
        <v>90</v>
      </c>
      <c r="B143" s="266"/>
      <c r="C143" s="267"/>
      <c r="D143" s="266"/>
      <c r="E143" s="266"/>
      <c r="F143" s="268"/>
      <c r="G143" s="269"/>
      <c r="H143" s="266"/>
      <c r="I143" s="266"/>
      <c r="J143" s="269"/>
      <c r="K143" s="266"/>
      <c r="L143" s="266"/>
      <c r="M143" s="269"/>
      <c r="N143" s="266"/>
      <c r="O143" s="270"/>
      <c r="P143" s="6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</row>
    <row r="144" spans="1:56" ht="19.5" thickBot="1">
      <c r="A144" s="568" t="s">
        <v>193</v>
      </c>
      <c r="B144" s="569"/>
      <c r="C144" s="569"/>
      <c r="D144" s="569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70"/>
      <c r="P144" s="6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</row>
    <row r="145" spans="1:56" ht="24.75" customHeight="1">
      <c r="A145" s="560" t="s">
        <v>0</v>
      </c>
      <c r="B145" s="560" t="s">
        <v>20</v>
      </c>
      <c r="C145" s="560" t="s">
        <v>1</v>
      </c>
      <c r="D145" s="560" t="s">
        <v>21</v>
      </c>
      <c r="E145" s="560" t="s">
        <v>2</v>
      </c>
      <c r="F145" s="560" t="s">
        <v>132</v>
      </c>
      <c r="G145" s="37"/>
      <c r="H145" s="555" t="s">
        <v>208</v>
      </c>
      <c r="I145" s="556"/>
      <c r="J145" s="37"/>
      <c r="K145" s="555" t="s">
        <v>209</v>
      </c>
      <c r="L145" s="556"/>
      <c r="M145" s="37"/>
      <c r="N145" s="555" t="s">
        <v>133</v>
      </c>
      <c r="O145" s="556"/>
      <c r="P145" s="6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</row>
    <row r="146" spans="1:56" ht="32.25" customHeight="1" thickBot="1">
      <c r="A146" s="561"/>
      <c r="B146" s="561"/>
      <c r="C146" s="561"/>
      <c r="D146" s="561"/>
      <c r="E146" s="561"/>
      <c r="F146" s="561"/>
      <c r="G146" s="39"/>
      <c r="H146" s="70" t="s">
        <v>35</v>
      </c>
      <c r="I146" s="124" t="s">
        <v>68</v>
      </c>
      <c r="J146" s="39"/>
      <c r="K146" s="125" t="s">
        <v>35</v>
      </c>
      <c r="L146" s="71" t="s">
        <v>68</v>
      </c>
      <c r="M146" s="133"/>
      <c r="N146" s="125" t="s">
        <v>35</v>
      </c>
      <c r="O146" s="71" t="s">
        <v>68</v>
      </c>
      <c r="P146" s="6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</row>
    <row r="147" spans="1:56" ht="13.5" thickBot="1">
      <c r="A147" s="231" t="s">
        <v>135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3"/>
      <c r="P147" s="6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</row>
    <row r="148" spans="1:56" ht="16.5" customHeight="1">
      <c r="A148" s="238" t="s">
        <v>192</v>
      </c>
      <c r="B148" s="234" t="s">
        <v>70</v>
      </c>
      <c r="C148" s="313" t="s">
        <v>139</v>
      </c>
      <c r="D148" s="234">
        <v>57</v>
      </c>
      <c r="E148" s="234">
        <v>2.25</v>
      </c>
      <c r="F148" s="302">
        <v>468</v>
      </c>
      <c r="G148" s="557"/>
      <c r="H148" s="307">
        <v>1.37840625</v>
      </c>
      <c r="I148" s="299">
        <v>78.56915625</v>
      </c>
      <c r="J148" s="557"/>
      <c r="K148" s="299">
        <v>1.4549843749999998</v>
      </c>
      <c r="L148" s="299">
        <v>82.93410937499999</v>
      </c>
      <c r="M148" s="557"/>
      <c r="N148" s="299">
        <v>1.5315625</v>
      </c>
      <c r="O148" s="300">
        <v>87.29906249999999</v>
      </c>
      <c r="P148" s="6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</row>
    <row r="149" spans="1:56" ht="22.5">
      <c r="A149" s="239" t="s">
        <v>194</v>
      </c>
      <c r="B149" s="235" t="s">
        <v>70</v>
      </c>
      <c r="C149" s="154" t="s">
        <v>155</v>
      </c>
      <c r="D149" s="235">
        <v>57</v>
      </c>
      <c r="E149" s="235">
        <v>2.25</v>
      </c>
      <c r="F149" s="303">
        <v>468</v>
      </c>
      <c r="G149" s="558"/>
      <c r="H149" s="305">
        <v>1.251</v>
      </c>
      <c r="I149" s="301">
        <v>71.30699999999999</v>
      </c>
      <c r="J149" s="558"/>
      <c r="K149" s="301">
        <v>1.3204999999999998</v>
      </c>
      <c r="L149" s="301">
        <v>75.26849999999999</v>
      </c>
      <c r="M149" s="558"/>
      <c r="N149" s="235">
        <v>1.39</v>
      </c>
      <c r="O149" s="236">
        <v>79.22999999999999</v>
      </c>
      <c r="P149" s="6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</row>
    <row r="150" spans="1:56" ht="22.5">
      <c r="A150" s="239" t="s">
        <v>122</v>
      </c>
      <c r="B150" s="235" t="s">
        <v>70</v>
      </c>
      <c r="C150" s="154" t="s">
        <v>152</v>
      </c>
      <c r="D150" s="235">
        <v>57</v>
      </c>
      <c r="E150" s="235">
        <v>2.25</v>
      </c>
      <c r="F150" s="303">
        <v>468</v>
      </c>
      <c r="G150" s="558"/>
      <c r="H150" s="305">
        <v>1.359</v>
      </c>
      <c r="I150" s="301">
        <v>77.463</v>
      </c>
      <c r="J150" s="558"/>
      <c r="K150" s="301">
        <v>1.4344999999999999</v>
      </c>
      <c r="L150" s="301">
        <v>81.7665</v>
      </c>
      <c r="M150" s="558"/>
      <c r="N150" s="235">
        <v>1.51</v>
      </c>
      <c r="O150" s="236">
        <v>86.07000000000001</v>
      </c>
      <c r="P150" s="6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</row>
    <row r="151" spans="1:56" ht="13.5" thickBot="1">
      <c r="A151" s="240" t="s">
        <v>191</v>
      </c>
      <c r="B151" s="237" t="s">
        <v>70</v>
      </c>
      <c r="C151" s="14" t="s">
        <v>121</v>
      </c>
      <c r="D151" s="237">
        <v>57</v>
      </c>
      <c r="E151" s="237">
        <v>2.25</v>
      </c>
      <c r="F151" s="304">
        <v>468</v>
      </c>
      <c r="G151" s="559"/>
      <c r="H151" s="308">
        <v>1.359</v>
      </c>
      <c r="I151" s="309">
        <v>77.463</v>
      </c>
      <c r="J151" s="559"/>
      <c r="K151" s="309">
        <v>1.4344999999999999</v>
      </c>
      <c r="L151" s="309">
        <v>81.7665</v>
      </c>
      <c r="M151" s="559"/>
      <c r="N151" s="237">
        <v>1.51</v>
      </c>
      <c r="O151" s="310">
        <v>86.07000000000001</v>
      </c>
      <c r="P151" s="6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</row>
    <row r="152" spans="1:56" ht="13.5" thickBot="1">
      <c r="A152" s="306" t="s">
        <v>74</v>
      </c>
      <c r="B152" s="226"/>
      <c r="C152" s="227"/>
      <c r="D152" s="226"/>
      <c r="E152" s="226"/>
      <c r="F152" s="228"/>
      <c r="G152" s="229"/>
      <c r="H152" s="226"/>
      <c r="I152" s="226"/>
      <c r="J152" s="229"/>
      <c r="K152" s="226"/>
      <c r="L152" s="226"/>
      <c r="M152" s="229"/>
      <c r="N152" s="226"/>
      <c r="O152" s="230"/>
      <c r="P152" s="6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</row>
    <row r="153" spans="1:56" ht="11.25" customHeight="1">
      <c r="A153" s="168"/>
      <c r="B153" s="167"/>
      <c r="C153" s="168"/>
      <c r="D153" s="167"/>
      <c r="E153" s="169"/>
      <c r="F153" s="167"/>
      <c r="G153" s="42"/>
      <c r="H153" s="167"/>
      <c r="I153" s="165"/>
      <c r="J153" s="42"/>
      <c r="K153" s="170"/>
      <c r="L153" s="166"/>
      <c r="M153" s="42"/>
      <c r="N153" s="170"/>
      <c r="O153" s="172"/>
      <c r="P153" s="6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</row>
    <row r="154" spans="1:56" ht="19.5" customHeight="1" thickBot="1">
      <c r="A154" s="153" t="s">
        <v>190</v>
      </c>
      <c r="B154" s="127"/>
      <c r="C154" s="128"/>
      <c r="D154" s="127"/>
      <c r="E154" s="127"/>
      <c r="F154" s="129"/>
      <c r="G154" s="49"/>
      <c r="H154" s="130"/>
      <c r="I154" s="130"/>
      <c r="J154" s="49"/>
      <c r="K154" s="131"/>
      <c r="L154" s="171"/>
      <c r="M154" s="49"/>
      <c r="N154" s="49"/>
      <c r="O154" s="49"/>
      <c r="P154" s="6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</row>
    <row r="155" spans="1:56" ht="24" customHeight="1">
      <c r="A155" s="560" t="s">
        <v>0</v>
      </c>
      <c r="B155" s="560" t="s">
        <v>20</v>
      </c>
      <c r="C155" s="560" t="s">
        <v>1</v>
      </c>
      <c r="D155" s="560" t="s">
        <v>21</v>
      </c>
      <c r="E155" s="560" t="s">
        <v>2</v>
      </c>
      <c r="F155" s="560" t="s">
        <v>132</v>
      </c>
      <c r="G155" s="69"/>
      <c r="H155" s="555" t="s">
        <v>208</v>
      </c>
      <c r="I155" s="556"/>
      <c r="J155" s="69"/>
      <c r="K155" s="555" t="s">
        <v>209</v>
      </c>
      <c r="L155" s="556"/>
      <c r="M155" s="69"/>
      <c r="N155" s="555" t="s">
        <v>133</v>
      </c>
      <c r="O155" s="556"/>
      <c r="P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:56" ht="23.25" thickBot="1">
      <c r="A156" s="561"/>
      <c r="B156" s="561"/>
      <c r="C156" s="561"/>
      <c r="D156" s="561"/>
      <c r="E156" s="561"/>
      <c r="F156" s="561"/>
      <c r="G156" s="73"/>
      <c r="H156" s="70" t="s">
        <v>35</v>
      </c>
      <c r="I156" s="71" t="s">
        <v>68</v>
      </c>
      <c r="J156" s="73"/>
      <c r="K156" s="70" t="s">
        <v>35</v>
      </c>
      <c r="L156" s="71" t="s">
        <v>68</v>
      </c>
      <c r="M156" s="73"/>
      <c r="N156" s="70" t="s">
        <v>35</v>
      </c>
      <c r="O156" s="71" t="s">
        <v>68</v>
      </c>
      <c r="P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:56" ht="15.75" thickBot="1">
      <c r="A157" s="183" t="s">
        <v>151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92"/>
      <c r="P157" s="6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</row>
    <row r="158" spans="1:56" ht="15" thickBot="1">
      <c r="A158" s="287" t="s">
        <v>210</v>
      </c>
      <c r="B158" s="250" t="s">
        <v>27</v>
      </c>
      <c r="C158" s="288" t="s">
        <v>218</v>
      </c>
      <c r="D158" s="250">
        <v>48</v>
      </c>
      <c r="E158" s="278">
        <v>2.5</v>
      </c>
      <c r="F158" s="312">
        <v>416</v>
      </c>
      <c r="G158" s="293"/>
      <c r="H158" s="311">
        <f>N158*0.9</f>
        <v>1.431</v>
      </c>
      <c r="I158" s="294">
        <f>D158*H158</f>
        <v>68.688</v>
      </c>
      <c r="J158" s="293"/>
      <c r="K158" s="277">
        <f>N158*0.95</f>
        <v>1.5105</v>
      </c>
      <c r="L158" s="294">
        <f>D158*K158</f>
        <v>72.50399999999999</v>
      </c>
      <c r="M158" s="293"/>
      <c r="N158" s="311">
        <v>1.59</v>
      </c>
      <c r="O158" s="251">
        <f>D158*N158</f>
        <v>76.32000000000001</v>
      </c>
      <c r="P158" s="6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</row>
    <row r="159" spans="1:56" ht="13.5" thickBot="1">
      <c r="A159" s="271" t="s">
        <v>23</v>
      </c>
      <c r="B159" s="266"/>
      <c r="C159" s="267"/>
      <c r="D159" s="266"/>
      <c r="E159" s="266"/>
      <c r="F159" s="268"/>
      <c r="G159" s="269"/>
      <c r="H159" s="266"/>
      <c r="I159" s="266"/>
      <c r="J159" s="269"/>
      <c r="K159" s="266"/>
      <c r="L159" s="266"/>
      <c r="M159" s="269"/>
      <c r="N159" s="266"/>
      <c r="O159" s="270"/>
      <c r="P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:56" ht="19.5" thickBot="1">
      <c r="A160" s="153" t="s">
        <v>136</v>
      </c>
      <c r="B160" s="127"/>
      <c r="C160" s="128"/>
      <c r="D160" s="127"/>
      <c r="E160" s="127"/>
      <c r="F160" s="129"/>
      <c r="G160" s="49"/>
      <c r="H160" s="132"/>
      <c r="I160" s="132"/>
      <c r="J160" s="132"/>
      <c r="K160" s="132"/>
      <c r="L160" s="132"/>
      <c r="M160" s="132"/>
      <c r="N160" s="132"/>
      <c r="O160" s="132"/>
      <c r="P160" s="6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</row>
    <row r="161" spans="1:56" ht="18.75" customHeight="1" thickBot="1">
      <c r="A161" s="86" t="s">
        <v>12</v>
      </c>
      <c r="B161" s="87"/>
      <c r="C161" s="88"/>
      <c r="D161" s="87"/>
      <c r="E161" s="87"/>
      <c r="F161" s="94"/>
      <c r="G161" s="49"/>
      <c r="H161" s="87"/>
      <c r="I161" s="87"/>
      <c r="J161" s="40"/>
      <c r="K161" s="87"/>
      <c r="L161" s="87"/>
      <c r="M161" s="49"/>
      <c r="N161" s="87"/>
      <c r="O161" s="158"/>
      <c r="P161" s="6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</row>
    <row r="162" spans="1:56" ht="23.25" customHeight="1">
      <c r="A162" s="560" t="s">
        <v>0</v>
      </c>
      <c r="B162" s="560" t="s">
        <v>20</v>
      </c>
      <c r="C162" s="560" t="s">
        <v>1</v>
      </c>
      <c r="D162" s="560" t="s">
        <v>21</v>
      </c>
      <c r="E162" s="560" t="s">
        <v>2</v>
      </c>
      <c r="F162" s="560" t="s">
        <v>132</v>
      </c>
      <c r="G162" s="68"/>
      <c r="H162" s="555" t="s">
        <v>208</v>
      </c>
      <c r="I162" s="556"/>
      <c r="J162" s="118"/>
      <c r="K162" s="555" t="s">
        <v>209</v>
      </c>
      <c r="L162" s="556"/>
      <c r="M162" s="118"/>
      <c r="N162" s="555" t="s">
        <v>133</v>
      </c>
      <c r="O162" s="556"/>
      <c r="P162" s="6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</row>
    <row r="163" spans="1:56" ht="23.25" thickBot="1">
      <c r="A163" s="561"/>
      <c r="B163" s="561"/>
      <c r="C163" s="561"/>
      <c r="D163" s="561"/>
      <c r="E163" s="561"/>
      <c r="F163" s="561"/>
      <c r="G163" s="69"/>
      <c r="H163" s="59" t="s">
        <v>35</v>
      </c>
      <c r="I163" s="101" t="s">
        <v>68</v>
      </c>
      <c r="J163" s="119"/>
      <c r="K163" s="102" t="s">
        <v>35</v>
      </c>
      <c r="L163" s="60" t="s">
        <v>68</v>
      </c>
      <c r="M163" s="119"/>
      <c r="N163" s="59" t="s">
        <v>35</v>
      </c>
      <c r="O163" s="60" t="s">
        <v>68</v>
      </c>
      <c r="P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:56" ht="15" thickBot="1">
      <c r="A164" s="289" t="s">
        <v>99</v>
      </c>
      <c r="B164" s="290" t="s">
        <v>25</v>
      </c>
      <c r="C164" s="291" t="s">
        <v>36</v>
      </c>
      <c r="D164" s="290">
        <v>32</v>
      </c>
      <c r="E164" s="292">
        <v>4.8</v>
      </c>
      <c r="F164" s="290">
        <v>256</v>
      </c>
      <c r="G164" s="293"/>
      <c r="H164" s="277">
        <v>2.2647161249999996</v>
      </c>
      <c r="I164" s="294">
        <v>72.47091599999999</v>
      </c>
      <c r="J164" s="293"/>
      <c r="K164" s="295">
        <v>2.3905336874999996</v>
      </c>
      <c r="L164" s="278">
        <v>76.49707799999999</v>
      </c>
      <c r="M164" s="293"/>
      <c r="N164" s="278">
        <v>2.5163512499999996</v>
      </c>
      <c r="O164" s="251">
        <v>80.52323999999999</v>
      </c>
      <c r="P164" s="6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</row>
    <row r="165" spans="1:56" ht="13.5" thickBot="1">
      <c r="A165" s="272" t="s">
        <v>91</v>
      </c>
      <c r="B165" s="126"/>
      <c r="C165" s="273"/>
      <c r="D165" s="126"/>
      <c r="E165" s="126"/>
      <c r="F165" s="274"/>
      <c r="G165" s="126"/>
      <c r="H165" s="126"/>
      <c r="I165" s="275"/>
      <c r="J165" s="126"/>
      <c r="K165" s="126"/>
      <c r="L165" s="126"/>
      <c r="M165" s="126"/>
      <c r="N165" s="126"/>
      <c r="O165" s="276"/>
      <c r="P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:5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:56" ht="0.75" customHeight="1" thickBot="1">
      <c r="A167" s="595"/>
      <c r="B167" s="595"/>
      <c r="C167" s="595"/>
      <c r="D167" s="595"/>
      <c r="E167" s="595"/>
      <c r="F167" s="595"/>
      <c r="G167" s="595"/>
      <c r="H167" s="595"/>
      <c r="I167" s="595"/>
      <c r="J167" s="595"/>
      <c r="K167" s="595"/>
      <c r="L167" s="595"/>
      <c r="M167" s="595"/>
      <c r="N167" s="595"/>
      <c r="O167" s="595"/>
      <c r="P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:56" ht="28.5" customHeight="1" hidden="1" thickBot="1">
      <c r="A168" s="587"/>
      <c r="B168" s="588"/>
      <c r="C168" s="587"/>
      <c r="D168" s="589"/>
      <c r="E168" s="589"/>
      <c r="F168" s="588"/>
      <c r="G168" s="296"/>
      <c r="H168" s="590"/>
      <c r="I168" s="591"/>
      <c r="J168" s="296"/>
      <c r="K168" s="590"/>
      <c r="L168" s="591"/>
      <c r="M168" s="297"/>
      <c r="N168" s="590"/>
      <c r="O168" s="591"/>
      <c r="P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:56" ht="16.5" hidden="1" thickBot="1">
      <c r="A169" s="592"/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4"/>
      <c r="P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:56" s="327" customFormat="1" ht="10.5" customHeight="1" hidden="1">
      <c r="A170" s="324"/>
      <c r="B170" s="325"/>
      <c r="C170" s="596"/>
      <c r="D170" s="597"/>
      <c r="E170" s="597"/>
      <c r="F170" s="598"/>
      <c r="G170" s="340"/>
      <c r="H170" s="599"/>
      <c r="I170" s="600"/>
      <c r="J170" s="340"/>
      <c r="K170" s="601"/>
      <c r="L170" s="602"/>
      <c r="M170" s="340"/>
      <c r="N170" s="603"/>
      <c r="O170" s="604"/>
      <c r="P170" s="326"/>
      <c r="AC170" s="326"/>
      <c r="AD170" s="326"/>
      <c r="AE170" s="326"/>
      <c r="AF170" s="326"/>
      <c r="AG170" s="326"/>
      <c r="AH170" s="326"/>
      <c r="AI170" s="326"/>
      <c r="AJ170" s="326"/>
      <c r="AK170" s="326"/>
      <c r="AL170" s="326"/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6"/>
      <c r="BA170" s="326"/>
      <c r="BB170" s="326"/>
      <c r="BC170" s="326"/>
      <c r="BD170" s="326"/>
    </row>
    <row r="171" spans="1:56" s="327" customFormat="1" ht="12.75" hidden="1">
      <c r="A171" s="328"/>
      <c r="B171" s="329"/>
      <c r="C171" s="605"/>
      <c r="D171" s="606"/>
      <c r="E171" s="606"/>
      <c r="F171" s="607"/>
      <c r="G171" s="341"/>
      <c r="H171" s="608"/>
      <c r="I171" s="609"/>
      <c r="J171" s="341"/>
      <c r="K171" s="610"/>
      <c r="L171" s="611"/>
      <c r="M171" s="341"/>
      <c r="N171" s="612"/>
      <c r="O171" s="613"/>
      <c r="P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</row>
    <row r="172" spans="1:56" s="333" customFormat="1" ht="14.25" customHeight="1" hidden="1">
      <c r="A172" s="330"/>
      <c r="B172" s="331"/>
      <c r="C172" s="614"/>
      <c r="D172" s="615"/>
      <c r="E172" s="615"/>
      <c r="F172" s="616"/>
      <c r="G172" s="341"/>
      <c r="H172" s="617"/>
      <c r="I172" s="618"/>
      <c r="J172" s="341"/>
      <c r="K172" s="619"/>
      <c r="L172" s="620"/>
      <c r="M172" s="341"/>
      <c r="N172" s="621"/>
      <c r="O172" s="622"/>
      <c r="P172" s="332"/>
      <c r="R172" s="327"/>
      <c r="S172" s="327"/>
      <c r="T172" s="327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</row>
    <row r="173" spans="1:56" s="327" customFormat="1" ht="12.75" hidden="1">
      <c r="A173" s="328"/>
      <c r="B173" s="329"/>
      <c r="C173" s="605"/>
      <c r="D173" s="606"/>
      <c r="E173" s="606"/>
      <c r="F173" s="607"/>
      <c r="G173" s="341"/>
      <c r="H173" s="608"/>
      <c r="I173" s="609"/>
      <c r="J173" s="341"/>
      <c r="K173" s="610"/>
      <c r="L173" s="611"/>
      <c r="M173" s="341"/>
      <c r="N173" s="612"/>
      <c r="O173" s="613"/>
      <c r="P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6"/>
      <c r="AP173" s="326"/>
      <c r="AQ173" s="326"/>
      <c r="AR173" s="326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</row>
    <row r="174" spans="1:56" s="327" customFormat="1" ht="14.25" customHeight="1" hidden="1">
      <c r="A174" s="328"/>
      <c r="B174" s="329"/>
      <c r="C174" s="605"/>
      <c r="D174" s="606"/>
      <c r="E174" s="606"/>
      <c r="F174" s="607"/>
      <c r="G174" s="341"/>
      <c r="H174" s="608"/>
      <c r="I174" s="609"/>
      <c r="J174" s="341"/>
      <c r="K174" s="610"/>
      <c r="L174" s="611"/>
      <c r="M174" s="341"/>
      <c r="N174" s="612"/>
      <c r="O174" s="613"/>
      <c r="P174" s="326"/>
      <c r="AC174" s="326"/>
      <c r="AD174" s="326"/>
      <c r="AE174" s="326"/>
      <c r="AF174" s="326"/>
      <c r="AG174" s="326"/>
      <c r="AH174" s="326"/>
      <c r="AI174" s="326"/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</row>
    <row r="175" spans="1:56" s="327" customFormat="1" ht="14.25" customHeight="1" hidden="1">
      <c r="A175" s="328"/>
      <c r="B175" s="329"/>
      <c r="C175" s="605"/>
      <c r="D175" s="606"/>
      <c r="E175" s="606"/>
      <c r="F175" s="607"/>
      <c r="G175" s="341"/>
      <c r="H175" s="608"/>
      <c r="I175" s="609"/>
      <c r="J175" s="341"/>
      <c r="K175" s="610"/>
      <c r="L175" s="611"/>
      <c r="M175" s="341"/>
      <c r="N175" s="612"/>
      <c r="O175" s="613"/>
      <c r="P175" s="326"/>
      <c r="AC175" s="326"/>
      <c r="AD175" s="326"/>
      <c r="AE175" s="326"/>
      <c r="AF175" s="326"/>
      <c r="AG175" s="326"/>
      <c r="AH175" s="326"/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6"/>
      <c r="BA175" s="326"/>
      <c r="BB175" s="326"/>
      <c r="BC175" s="326"/>
      <c r="BD175" s="326"/>
    </row>
    <row r="176" spans="1:56" s="327" customFormat="1" ht="14.25" customHeight="1" hidden="1">
      <c r="A176" s="328"/>
      <c r="B176" s="329"/>
      <c r="C176" s="605"/>
      <c r="D176" s="606"/>
      <c r="E176" s="606"/>
      <c r="F176" s="607"/>
      <c r="G176" s="341"/>
      <c r="H176" s="608"/>
      <c r="I176" s="609"/>
      <c r="J176" s="341"/>
      <c r="K176" s="610"/>
      <c r="L176" s="611"/>
      <c r="M176" s="341"/>
      <c r="N176" s="612"/>
      <c r="O176" s="613"/>
      <c r="P176" s="326"/>
      <c r="AC176" s="326"/>
      <c r="AD176" s="326"/>
      <c r="AE176" s="326"/>
      <c r="AF176" s="326"/>
      <c r="AG176" s="326"/>
      <c r="AH176" s="326"/>
      <c r="AI176" s="326"/>
      <c r="AJ176" s="326"/>
      <c r="AK176" s="326"/>
      <c r="AL176" s="326"/>
      <c r="AM176" s="326"/>
      <c r="AN176" s="326"/>
      <c r="AO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</row>
    <row r="177" spans="1:56" s="327" customFormat="1" ht="18.75" customHeight="1" hidden="1">
      <c r="A177" s="328"/>
      <c r="B177" s="329"/>
      <c r="C177" s="605"/>
      <c r="D177" s="606"/>
      <c r="E177" s="606"/>
      <c r="F177" s="607"/>
      <c r="G177" s="341"/>
      <c r="H177" s="608"/>
      <c r="I177" s="609"/>
      <c r="J177" s="341"/>
      <c r="K177" s="610"/>
      <c r="L177" s="611"/>
      <c r="M177" s="341"/>
      <c r="N177" s="612"/>
      <c r="O177" s="613"/>
      <c r="P177" s="326"/>
      <c r="AC177" s="326"/>
      <c r="AD177" s="326"/>
      <c r="AE177" s="326"/>
      <c r="AF177" s="326"/>
      <c r="AG177" s="326"/>
      <c r="AH177" s="326"/>
      <c r="AI177" s="326"/>
      <c r="AJ177" s="326"/>
      <c r="AK177" s="326"/>
      <c r="AL177" s="326"/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</row>
    <row r="178" spans="1:56" s="327" customFormat="1" ht="14.25" customHeight="1" hidden="1">
      <c r="A178" s="328"/>
      <c r="B178" s="329"/>
      <c r="C178" s="605"/>
      <c r="D178" s="606"/>
      <c r="E178" s="606"/>
      <c r="F178" s="607"/>
      <c r="G178" s="341"/>
      <c r="H178" s="608"/>
      <c r="I178" s="609"/>
      <c r="J178" s="341"/>
      <c r="K178" s="610"/>
      <c r="L178" s="611"/>
      <c r="M178" s="341"/>
      <c r="N178" s="612"/>
      <c r="O178" s="613"/>
      <c r="P178" s="326"/>
      <c r="AC178" s="326"/>
      <c r="AD178" s="326"/>
      <c r="AE178" s="326"/>
      <c r="AF178" s="326"/>
      <c r="AG178" s="326"/>
      <c r="AH178" s="326"/>
      <c r="AI178" s="326"/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</row>
    <row r="179" spans="1:56" s="333" customFormat="1" ht="14.25" customHeight="1" hidden="1">
      <c r="A179" s="330"/>
      <c r="B179" s="331"/>
      <c r="C179" s="614"/>
      <c r="D179" s="615"/>
      <c r="E179" s="615"/>
      <c r="F179" s="616"/>
      <c r="G179" s="341"/>
      <c r="H179" s="617"/>
      <c r="I179" s="618"/>
      <c r="J179" s="341"/>
      <c r="K179" s="619"/>
      <c r="L179" s="620"/>
      <c r="M179" s="341"/>
      <c r="N179" s="621"/>
      <c r="O179" s="622"/>
      <c r="P179" s="332"/>
      <c r="R179" s="327"/>
      <c r="S179" s="327"/>
      <c r="T179" s="327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332"/>
      <c r="AQ179" s="332"/>
      <c r="AR179" s="332"/>
      <c r="AS179" s="332"/>
      <c r="AT179" s="332"/>
      <c r="AU179" s="332"/>
      <c r="AV179" s="332"/>
      <c r="AW179" s="332"/>
      <c r="AX179" s="332"/>
      <c r="AY179" s="332"/>
      <c r="AZ179" s="332"/>
      <c r="BA179" s="332"/>
      <c r="BB179" s="332"/>
      <c r="BC179" s="332"/>
      <c r="BD179" s="332"/>
    </row>
    <row r="180" spans="1:56" s="327" customFormat="1" ht="14.25" customHeight="1" hidden="1">
      <c r="A180" s="328"/>
      <c r="B180" s="329"/>
      <c r="C180" s="605"/>
      <c r="D180" s="606"/>
      <c r="E180" s="606"/>
      <c r="F180" s="607"/>
      <c r="G180" s="341"/>
      <c r="H180" s="608"/>
      <c r="I180" s="609"/>
      <c r="J180" s="341"/>
      <c r="K180" s="610"/>
      <c r="L180" s="611"/>
      <c r="M180" s="341"/>
      <c r="N180" s="612"/>
      <c r="O180" s="613"/>
      <c r="P180" s="326"/>
      <c r="AC180" s="326"/>
      <c r="AD180" s="326"/>
      <c r="AE180" s="326"/>
      <c r="AF180" s="326"/>
      <c r="AG180" s="326"/>
      <c r="AH180" s="326"/>
      <c r="AI180" s="326"/>
      <c r="AJ180" s="326"/>
      <c r="AK180" s="326"/>
      <c r="AL180" s="326"/>
      <c r="AM180" s="326"/>
      <c r="AN180" s="326"/>
      <c r="AO180" s="326"/>
      <c r="AP180" s="326"/>
      <c r="AQ180" s="326"/>
      <c r="AR180" s="326"/>
      <c r="AS180" s="326"/>
      <c r="AT180" s="326"/>
      <c r="AU180" s="326"/>
      <c r="AV180" s="326"/>
      <c r="AW180" s="326"/>
      <c r="AX180" s="326"/>
      <c r="AY180" s="326"/>
      <c r="AZ180" s="326"/>
      <c r="BA180" s="326"/>
      <c r="BB180" s="326"/>
      <c r="BC180" s="326"/>
      <c r="BD180" s="326"/>
    </row>
    <row r="181" spans="1:56" s="327" customFormat="1" ht="14.25" customHeight="1" hidden="1">
      <c r="A181" s="328"/>
      <c r="B181" s="329"/>
      <c r="C181" s="605"/>
      <c r="D181" s="606"/>
      <c r="E181" s="606"/>
      <c r="F181" s="607"/>
      <c r="G181" s="341"/>
      <c r="H181" s="608"/>
      <c r="I181" s="609"/>
      <c r="J181" s="341"/>
      <c r="K181" s="610"/>
      <c r="L181" s="611"/>
      <c r="M181" s="341"/>
      <c r="N181" s="612"/>
      <c r="O181" s="613"/>
      <c r="P181" s="334"/>
      <c r="AC181" s="335"/>
      <c r="AD181" s="335"/>
      <c r="AE181" s="335"/>
      <c r="AF181" s="335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</row>
    <row r="182" spans="1:56" s="327" customFormat="1" ht="14.25" customHeight="1" hidden="1">
      <c r="A182" s="328"/>
      <c r="B182" s="329"/>
      <c r="C182" s="605"/>
      <c r="D182" s="606"/>
      <c r="E182" s="606"/>
      <c r="F182" s="607"/>
      <c r="G182" s="341"/>
      <c r="H182" s="608"/>
      <c r="I182" s="609"/>
      <c r="J182" s="341"/>
      <c r="K182" s="610"/>
      <c r="L182" s="611"/>
      <c r="M182" s="341"/>
      <c r="N182" s="612"/>
      <c r="O182" s="613"/>
      <c r="P182" s="334"/>
      <c r="AC182" s="335"/>
      <c r="AD182" s="335"/>
      <c r="AE182" s="335"/>
      <c r="AF182" s="335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</row>
    <row r="183" spans="1:56" s="327" customFormat="1" ht="14.25" customHeight="1" hidden="1">
      <c r="A183" s="328"/>
      <c r="B183" s="329"/>
      <c r="C183" s="605"/>
      <c r="D183" s="606"/>
      <c r="E183" s="606"/>
      <c r="F183" s="607"/>
      <c r="G183" s="341"/>
      <c r="H183" s="608"/>
      <c r="I183" s="609"/>
      <c r="J183" s="341"/>
      <c r="K183" s="610"/>
      <c r="L183" s="611"/>
      <c r="M183" s="341"/>
      <c r="N183" s="612"/>
      <c r="O183" s="613"/>
      <c r="P183" s="334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</row>
    <row r="184" spans="1:56" s="327" customFormat="1" ht="12.75" hidden="1">
      <c r="A184" s="328"/>
      <c r="B184" s="329"/>
      <c r="C184" s="623"/>
      <c r="D184" s="624"/>
      <c r="E184" s="624"/>
      <c r="F184" s="625"/>
      <c r="G184" s="341"/>
      <c r="H184" s="608"/>
      <c r="I184" s="609"/>
      <c r="J184" s="341"/>
      <c r="K184" s="610"/>
      <c r="L184" s="611"/>
      <c r="M184" s="341"/>
      <c r="N184" s="612"/>
      <c r="O184" s="613"/>
      <c r="P184" s="334"/>
      <c r="AC184" s="335"/>
      <c r="AD184" s="335"/>
      <c r="AE184" s="335"/>
      <c r="AF184" s="335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335"/>
      <c r="AQ184" s="335"/>
      <c r="AR184" s="335"/>
      <c r="AS184" s="335"/>
      <c r="AT184" s="335"/>
      <c r="AU184" s="335"/>
      <c r="AV184" s="335"/>
      <c r="AW184" s="335"/>
      <c r="AX184" s="335"/>
      <c r="AY184" s="335"/>
      <c r="AZ184" s="335"/>
      <c r="BA184" s="335"/>
      <c r="BB184" s="335"/>
      <c r="BC184" s="335"/>
      <c r="BD184" s="335"/>
    </row>
    <row r="185" spans="1:56" s="327" customFormat="1" ht="14.25" customHeight="1" hidden="1">
      <c r="A185" s="328"/>
      <c r="B185" s="329"/>
      <c r="C185" s="605"/>
      <c r="D185" s="606"/>
      <c r="E185" s="606"/>
      <c r="F185" s="607"/>
      <c r="G185" s="341"/>
      <c r="H185" s="608"/>
      <c r="I185" s="609"/>
      <c r="J185" s="341"/>
      <c r="K185" s="610"/>
      <c r="L185" s="611"/>
      <c r="M185" s="341"/>
      <c r="N185" s="612"/>
      <c r="O185" s="613"/>
      <c r="P185" s="334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</row>
    <row r="186" spans="1:56" s="333" customFormat="1" ht="14.25" customHeight="1" hidden="1">
      <c r="A186" s="330"/>
      <c r="B186" s="331"/>
      <c r="C186" s="614"/>
      <c r="D186" s="615"/>
      <c r="E186" s="615"/>
      <c r="F186" s="616"/>
      <c r="G186" s="341"/>
      <c r="H186" s="617"/>
      <c r="I186" s="618"/>
      <c r="J186" s="341"/>
      <c r="K186" s="619"/>
      <c r="L186" s="620"/>
      <c r="M186" s="341"/>
      <c r="N186" s="621"/>
      <c r="O186" s="622"/>
      <c r="P186" s="336"/>
      <c r="R186" s="327"/>
      <c r="S186" s="327"/>
      <c r="T186" s="32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37"/>
      <c r="BA186" s="337"/>
      <c r="BB186" s="337"/>
      <c r="BC186" s="337"/>
      <c r="BD186" s="337"/>
    </row>
    <row r="187" spans="1:56" s="327" customFormat="1" ht="15" customHeight="1" hidden="1" thickBot="1">
      <c r="A187" s="338"/>
      <c r="B187" s="339"/>
      <c r="C187" s="626"/>
      <c r="D187" s="627"/>
      <c r="E187" s="627"/>
      <c r="F187" s="628"/>
      <c r="G187" s="342"/>
      <c r="H187" s="629"/>
      <c r="I187" s="630"/>
      <c r="J187" s="342"/>
      <c r="K187" s="633"/>
      <c r="L187" s="634"/>
      <c r="M187" s="342"/>
      <c r="N187" s="631"/>
      <c r="O187" s="632"/>
      <c r="P187" s="334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5"/>
      <c r="AT187" s="335"/>
      <c r="AU187" s="335"/>
      <c r="AV187" s="335"/>
      <c r="AW187" s="335"/>
      <c r="AX187" s="335"/>
      <c r="AY187" s="335"/>
      <c r="AZ187" s="335"/>
      <c r="BA187" s="335"/>
      <c r="BB187" s="335"/>
      <c r="BC187" s="335"/>
      <c r="BD187" s="335"/>
    </row>
    <row r="188" spans="1:56" ht="20.25" customHeight="1">
      <c r="A188" s="35" t="s">
        <v>50</v>
      </c>
      <c r="B188" s="33"/>
      <c r="C188" s="34"/>
      <c r="D188" s="33"/>
      <c r="E188" s="33"/>
      <c r="F188" s="93"/>
      <c r="G188" s="74"/>
      <c r="H188" s="44"/>
      <c r="I188" s="26"/>
      <c r="K188" s="52"/>
      <c r="L188" s="52"/>
      <c r="P188" s="6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</row>
    <row r="189" spans="1:56" ht="23.25" customHeight="1">
      <c r="A189" s="583"/>
      <c r="B189" s="583"/>
      <c r="C189" s="583"/>
      <c r="D189" s="583"/>
      <c r="E189" s="583"/>
      <c r="F189" s="583"/>
      <c r="G189" s="583"/>
      <c r="H189" s="583"/>
      <c r="I189" s="583"/>
      <c r="J189" s="583"/>
      <c r="K189" s="583"/>
      <c r="L189" s="583"/>
      <c r="M189" s="583"/>
      <c r="N189" s="583"/>
      <c r="O189" s="583"/>
      <c r="P189" s="6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</row>
    <row r="190" spans="1:56" ht="15" customHeight="1">
      <c r="A190" s="579"/>
      <c r="B190" s="579"/>
      <c r="C190" s="579"/>
      <c r="D190" s="579"/>
      <c r="E190" s="579"/>
      <c r="F190" s="579"/>
      <c r="G190" s="579"/>
      <c r="H190" s="579"/>
      <c r="I190" s="579"/>
      <c r="J190" s="579"/>
      <c r="K190" s="579"/>
      <c r="L190" s="579"/>
      <c r="M190" s="579"/>
      <c r="N190" s="579"/>
      <c r="O190" s="579"/>
      <c r="P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</row>
    <row r="191" spans="1:56" ht="12.75">
      <c r="A191" s="580" t="s">
        <v>51</v>
      </c>
      <c r="B191" s="580"/>
      <c r="C191" s="580"/>
      <c r="D191" s="580"/>
      <c r="E191" s="580"/>
      <c r="F191" s="580"/>
      <c r="G191" s="580"/>
      <c r="H191" s="580"/>
      <c r="I191" s="580"/>
      <c r="J191" s="580"/>
      <c r="K191" s="580"/>
      <c r="L191" s="580"/>
      <c r="M191" s="580"/>
      <c r="N191" s="580"/>
      <c r="O191" s="580"/>
      <c r="P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</row>
    <row r="192" spans="1:56" ht="12.75">
      <c r="A192" s="580" t="s">
        <v>52</v>
      </c>
      <c r="B192" s="580"/>
      <c r="C192" s="580"/>
      <c r="D192" s="580"/>
      <c r="E192" s="580"/>
      <c r="F192" s="580"/>
      <c r="G192" s="580"/>
      <c r="H192" s="580"/>
      <c r="I192" s="580"/>
      <c r="J192" s="580"/>
      <c r="K192" s="580"/>
      <c r="L192" s="580"/>
      <c r="M192" s="580"/>
      <c r="N192" s="580"/>
      <c r="O192" s="580"/>
      <c r="P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:56" ht="12.75" customHeight="1">
      <c r="A193" s="578" t="s">
        <v>86</v>
      </c>
      <c r="B193" s="578"/>
      <c r="C193" s="578"/>
      <c r="D193" s="578"/>
      <c r="E193" s="578"/>
      <c r="F193" s="578"/>
      <c r="G193" s="578"/>
      <c r="H193" s="578"/>
      <c r="I193" s="578"/>
      <c r="J193" s="578"/>
      <c r="K193" s="578"/>
      <c r="L193" s="578"/>
      <c r="M193" s="578"/>
      <c r="N193" s="578"/>
      <c r="O193" s="578"/>
      <c r="P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:56" ht="15" customHeight="1">
      <c r="A194" s="581" t="s">
        <v>53</v>
      </c>
      <c r="B194" s="581"/>
      <c r="C194" s="581"/>
      <c r="D194" s="581"/>
      <c r="E194" s="581"/>
      <c r="F194" s="581"/>
      <c r="G194" s="581"/>
      <c r="H194" s="581"/>
      <c r="I194" s="581"/>
      <c r="J194" s="581"/>
      <c r="K194" s="581"/>
      <c r="L194" s="581"/>
      <c r="M194" s="581"/>
      <c r="N194" s="581"/>
      <c r="O194" s="581"/>
      <c r="P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2.75" customHeight="1">
      <c r="A195" s="582" t="s">
        <v>87</v>
      </c>
      <c r="B195" s="582"/>
      <c r="C195" s="582"/>
      <c r="D195" s="582"/>
      <c r="E195" s="582"/>
      <c r="F195" s="582"/>
      <c r="G195" s="582"/>
      <c r="H195" s="582"/>
      <c r="I195" s="582"/>
      <c r="J195" s="582"/>
      <c r="K195" s="582"/>
      <c r="L195" s="582"/>
      <c r="M195" s="582"/>
      <c r="N195" s="582"/>
      <c r="O195" s="582"/>
      <c r="P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</row>
    <row r="196" spans="1:56" ht="15" customHeight="1">
      <c r="A196" s="578" t="s">
        <v>54</v>
      </c>
      <c r="B196" s="578"/>
      <c r="C196" s="578"/>
      <c r="D196" s="578"/>
      <c r="E196" s="578"/>
      <c r="F196" s="578"/>
      <c r="G196" s="578"/>
      <c r="H196" s="578"/>
      <c r="I196" s="578"/>
      <c r="J196" s="578"/>
      <c r="K196" s="578"/>
      <c r="L196" s="578"/>
      <c r="M196" s="578"/>
      <c r="N196" s="578"/>
      <c r="O196" s="578"/>
      <c r="P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</row>
    <row r="197" spans="1:56" ht="12.75">
      <c r="A197" s="31"/>
      <c r="H197" s="26"/>
      <c r="I197" s="26"/>
      <c r="K197" s="52"/>
      <c r="L197" s="52"/>
      <c r="N197" s="52"/>
      <c r="O197" s="52"/>
      <c r="P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</row>
    <row r="198" spans="1:56" ht="12.75">
      <c r="A198" s="31"/>
      <c r="H198" s="26"/>
      <c r="I198" s="26"/>
      <c r="K198" s="52"/>
      <c r="L198" s="52"/>
      <c r="N198" s="52"/>
      <c r="O198" s="52"/>
      <c r="P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</row>
    <row r="199" spans="1:15" ht="12.75">
      <c r="A199" s="31"/>
      <c r="H199" s="26"/>
      <c r="I199" s="26"/>
      <c r="K199" s="52"/>
      <c r="L199" s="52"/>
      <c r="N199" s="52"/>
      <c r="O199" s="52"/>
    </row>
    <row r="200" spans="1:15" ht="12.75">
      <c r="A200" s="31"/>
      <c r="H200" s="26"/>
      <c r="I200" s="26"/>
      <c r="K200" s="52"/>
      <c r="L200" s="52"/>
      <c r="N200" s="52"/>
      <c r="O200" s="52"/>
    </row>
    <row r="201" spans="1:15" ht="12.75">
      <c r="A201" s="31"/>
      <c r="H201" s="26"/>
      <c r="I201" s="26"/>
      <c r="K201" s="52"/>
      <c r="L201" s="52"/>
      <c r="N201" s="52"/>
      <c r="O201" s="52"/>
    </row>
    <row r="202" spans="1:15" ht="12.75">
      <c r="A202" s="31"/>
      <c r="H202" s="26"/>
      <c r="I202" s="26"/>
      <c r="K202" s="52"/>
      <c r="L202" s="52"/>
      <c r="N202" s="52"/>
      <c r="O202" s="52"/>
    </row>
    <row r="203" spans="1:16" ht="12.75">
      <c r="A203" s="31"/>
      <c r="H203" s="26"/>
      <c r="I203" s="26"/>
      <c r="K203" s="52"/>
      <c r="L203" s="52"/>
      <c r="N203" s="52"/>
      <c r="O203" s="52"/>
      <c r="P203" s="1"/>
    </row>
    <row r="204" spans="1:16" ht="12.75">
      <c r="A204" s="31"/>
      <c r="H204" s="26"/>
      <c r="I204" s="26"/>
      <c r="K204" s="52"/>
      <c r="L204" s="52"/>
      <c r="N204" s="52"/>
      <c r="O204" s="52"/>
      <c r="P204" s="1"/>
    </row>
    <row r="205" spans="1:16" ht="12.75">
      <c r="A205" s="31"/>
      <c r="H205" s="26"/>
      <c r="I205" s="26"/>
      <c r="K205" s="52"/>
      <c r="L205" s="52"/>
      <c r="N205" s="52"/>
      <c r="O205" s="52"/>
      <c r="P205" s="1"/>
    </row>
    <row r="206" spans="1:16" ht="12.75">
      <c r="A206" s="31"/>
      <c r="H206" s="26"/>
      <c r="I206" s="26"/>
      <c r="K206" s="52"/>
      <c r="L206" s="52"/>
      <c r="N206" s="52"/>
      <c r="O206" s="52"/>
      <c r="P206" s="1"/>
    </row>
    <row r="207" spans="1:16" ht="12.75">
      <c r="A207" s="31"/>
      <c r="H207" s="26"/>
      <c r="I207" s="26"/>
      <c r="K207" s="52"/>
      <c r="L207" s="52"/>
      <c r="N207" s="52"/>
      <c r="O207" s="52"/>
      <c r="P207" s="1"/>
    </row>
    <row r="208" spans="1:16" ht="12.75">
      <c r="A208" s="31"/>
      <c r="H208" s="26"/>
      <c r="I208" s="26"/>
      <c r="K208" s="52"/>
      <c r="L208" s="52"/>
      <c r="N208" s="52"/>
      <c r="O208" s="52"/>
      <c r="P208" s="1"/>
    </row>
    <row r="209" spans="1:16" ht="12.75">
      <c r="A209" s="31"/>
      <c r="H209" s="26"/>
      <c r="I209" s="26"/>
      <c r="K209" s="52"/>
      <c r="L209" s="52"/>
      <c r="N209" s="52"/>
      <c r="O209" s="52"/>
      <c r="P209" s="1"/>
    </row>
    <row r="210" spans="1:16" ht="12.75">
      <c r="A210" s="31"/>
      <c r="H210" s="26"/>
      <c r="I210" s="26"/>
      <c r="K210" s="52"/>
      <c r="L210" s="52"/>
      <c r="N210" s="52"/>
      <c r="O210" s="52"/>
      <c r="P210" s="1"/>
    </row>
    <row r="211" spans="1:16" ht="12.75">
      <c r="A211" s="31"/>
      <c r="H211" s="26"/>
      <c r="I211" s="26"/>
      <c r="K211" s="52"/>
      <c r="L211" s="52"/>
      <c r="N211" s="52"/>
      <c r="O211" s="52"/>
      <c r="P211" s="1"/>
    </row>
    <row r="212" spans="1:16" ht="12.75">
      <c r="A212" s="31"/>
      <c r="H212" s="26"/>
      <c r="I212" s="26"/>
      <c r="K212" s="52"/>
      <c r="L212" s="52"/>
      <c r="N212" s="52"/>
      <c r="O212" s="52"/>
      <c r="P212" s="1"/>
    </row>
    <row r="213" spans="1:16" ht="12.75">
      <c r="A213" s="31"/>
      <c r="H213" s="26"/>
      <c r="I213" s="26"/>
      <c r="K213" s="52"/>
      <c r="L213" s="52"/>
      <c r="N213" s="52"/>
      <c r="O213" s="52"/>
      <c r="P213" s="1"/>
    </row>
    <row r="214" spans="1:16" ht="12.75">
      <c r="A214" s="31"/>
      <c r="H214" s="26"/>
      <c r="I214" s="26"/>
      <c r="K214" s="52"/>
      <c r="L214" s="52"/>
      <c r="N214" s="52"/>
      <c r="O214" s="52"/>
      <c r="P214" s="1"/>
    </row>
    <row r="215" spans="1:16" ht="12.75">
      <c r="A215" s="31"/>
      <c r="H215" s="26"/>
      <c r="I215" s="26"/>
      <c r="K215" s="52"/>
      <c r="L215" s="52"/>
      <c r="N215" s="52"/>
      <c r="O215" s="52"/>
      <c r="P215" s="1"/>
    </row>
    <row r="216" spans="1:16" ht="12.75">
      <c r="A216" s="31"/>
      <c r="H216" s="26"/>
      <c r="I216" s="26"/>
      <c r="K216" s="52"/>
      <c r="L216" s="52"/>
      <c r="N216" s="52"/>
      <c r="O216" s="52"/>
      <c r="P216" s="1"/>
    </row>
    <row r="217" spans="1:16" ht="12.75">
      <c r="A217" s="31"/>
      <c r="H217" s="26"/>
      <c r="I217" s="26"/>
      <c r="K217" s="52"/>
      <c r="L217" s="52"/>
      <c r="N217" s="52"/>
      <c r="O217" s="52"/>
      <c r="P217" s="1"/>
    </row>
    <row r="218" spans="1:16" ht="12.75">
      <c r="A218" s="31"/>
      <c r="H218" s="26"/>
      <c r="I218" s="26"/>
      <c r="K218" s="52"/>
      <c r="L218" s="52"/>
      <c r="N218" s="52"/>
      <c r="O218" s="52"/>
      <c r="P218" s="1"/>
    </row>
    <row r="219" spans="1:16" ht="12.75">
      <c r="A219" s="31"/>
      <c r="H219" s="26"/>
      <c r="I219" s="26"/>
      <c r="K219" s="52"/>
      <c r="L219" s="52"/>
      <c r="N219" s="52"/>
      <c r="O219" s="52"/>
      <c r="P219" s="1"/>
    </row>
    <row r="220" spans="1:16" ht="12.75">
      <c r="A220" s="31"/>
      <c r="H220" s="26"/>
      <c r="I220" s="26"/>
      <c r="K220" s="52"/>
      <c r="L220" s="52"/>
      <c r="N220" s="52"/>
      <c r="O220" s="52"/>
      <c r="P220" s="1"/>
    </row>
    <row r="221" spans="1:16" ht="12.75">
      <c r="A221" s="31"/>
      <c r="H221" s="26"/>
      <c r="I221" s="26"/>
      <c r="K221" s="52"/>
      <c r="L221" s="52"/>
      <c r="N221" s="52"/>
      <c r="O221" s="52"/>
      <c r="P221" s="1"/>
    </row>
    <row r="222" spans="1:16" ht="12.75">
      <c r="A222" s="31"/>
      <c r="H222" s="26"/>
      <c r="I222" s="26"/>
      <c r="K222" s="52"/>
      <c r="L222" s="52"/>
      <c r="N222" s="52"/>
      <c r="O222" s="52"/>
      <c r="P222" s="1"/>
    </row>
    <row r="223" spans="1:16" ht="12.75">
      <c r="A223" s="31"/>
      <c r="H223" s="26"/>
      <c r="I223" s="26"/>
      <c r="K223" s="52"/>
      <c r="L223" s="52"/>
      <c r="N223" s="52"/>
      <c r="O223" s="52"/>
      <c r="P223" s="1"/>
    </row>
    <row r="224" spans="1:16" ht="12.75">
      <c r="A224" s="31"/>
      <c r="H224" s="26"/>
      <c r="I224" s="26"/>
      <c r="K224" s="52"/>
      <c r="L224" s="52"/>
      <c r="N224" s="52"/>
      <c r="O224" s="52"/>
      <c r="P224" s="1"/>
    </row>
    <row r="225" spans="1:16" ht="12.75">
      <c r="A225" s="31"/>
      <c r="H225" s="26"/>
      <c r="I225" s="26"/>
      <c r="K225" s="52"/>
      <c r="L225" s="52"/>
      <c r="N225" s="52"/>
      <c r="O225" s="52"/>
      <c r="P225" s="1"/>
    </row>
    <row r="226" spans="1:16" ht="12.75">
      <c r="A226" s="31"/>
      <c r="H226" s="26"/>
      <c r="I226" s="26"/>
      <c r="K226" s="52"/>
      <c r="L226" s="52"/>
      <c r="N226" s="52"/>
      <c r="O226" s="52"/>
      <c r="P226" s="1"/>
    </row>
    <row r="227" spans="1:16" ht="12.75">
      <c r="A227" s="31"/>
      <c r="H227" s="26"/>
      <c r="I227" s="26"/>
      <c r="K227" s="52"/>
      <c r="L227" s="52"/>
      <c r="N227" s="52"/>
      <c r="O227" s="52"/>
      <c r="P227" s="1"/>
    </row>
    <row r="228" spans="1:16" ht="12.75">
      <c r="A228" s="31"/>
      <c r="H228" s="26"/>
      <c r="I228" s="26"/>
      <c r="K228" s="52"/>
      <c r="L228" s="52"/>
      <c r="N228" s="52"/>
      <c r="O228" s="52"/>
      <c r="P228" s="1"/>
    </row>
    <row r="229" spans="1:16" ht="12.75">
      <c r="A229" s="31"/>
      <c r="H229" s="26"/>
      <c r="I229" s="26"/>
      <c r="K229" s="52"/>
      <c r="L229" s="52"/>
      <c r="N229" s="52"/>
      <c r="O229" s="52"/>
      <c r="P229" s="1"/>
    </row>
    <row r="230" spans="1:16" ht="12.75">
      <c r="A230" s="31"/>
      <c r="H230" s="26"/>
      <c r="I230" s="26"/>
      <c r="K230" s="52"/>
      <c r="L230" s="52"/>
      <c r="N230" s="52"/>
      <c r="O230" s="52"/>
      <c r="P230" s="1"/>
    </row>
    <row r="231" spans="1:16" ht="12.75">
      <c r="A231" s="31"/>
      <c r="H231" s="26"/>
      <c r="I231" s="26"/>
      <c r="K231" s="52"/>
      <c r="L231" s="52"/>
      <c r="N231" s="52"/>
      <c r="O231" s="52"/>
      <c r="P231" s="1"/>
    </row>
    <row r="232" spans="1:16" ht="12.75">
      <c r="A232" s="31"/>
      <c r="H232" s="26"/>
      <c r="I232" s="26"/>
      <c r="K232" s="52"/>
      <c r="L232" s="52"/>
      <c r="N232" s="52"/>
      <c r="O232" s="52"/>
      <c r="P232" s="1"/>
    </row>
    <row r="233" spans="1:16" ht="12.75">
      <c r="A233" s="31"/>
      <c r="H233" s="26"/>
      <c r="I233" s="26"/>
      <c r="K233" s="52"/>
      <c r="L233" s="52"/>
      <c r="N233" s="52"/>
      <c r="O233" s="52"/>
      <c r="P233" s="1"/>
    </row>
    <row r="234" spans="1:16" ht="12.75">
      <c r="A234" s="31"/>
      <c r="H234" s="26"/>
      <c r="I234" s="26"/>
      <c r="K234" s="52"/>
      <c r="L234" s="52"/>
      <c r="N234" s="52"/>
      <c r="O234" s="52"/>
      <c r="P234" s="1"/>
    </row>
    <row r="235" spans="1:16" ht="12.75">
      <c r="A235" s="31"/>
      <c r="H235" s="26"/>
      <c r="I235" s="26"/>
      <c r="K235" s="52"/>
      <c r="L235" s="52"/>
      <c r="N235" s="52"/>
      <c r="O235" s="52"/>
      <c r="P235" s="1"/>
    </row>
    <row r="236" spans="1:16" ht="12.75">
      <c r="A236" s="31"/>
      <c r="H236" s="26"/>
      <c r="I236" s="26"/>
      <c r="K236" s="52"/>
      <c r="L236" s="52"/>
      <c r="N236" s="52"/>
      <c r="O236" s="52"/>
      <c r="P236" s="1"/>
    </row>
    <row r="237" spans="1:16" ht="12.75">
      <c r="A237" s="31"/>
      <c r="H237" s="26"/>
      <c r="I237" s="26"/>
      <c r="K237" s="52"/>
      <c r="L237" s="52"/>
      <c r="N237" s="52"/>
      <c r="O237" s="52"/>
      <c r="P237" s="1"/>
    </row>
    <row r="238" spans="1:16" ht="12.75">
      <c r="A238" s="31"/>
      <c r="H238" s="26"/>
      <c r="I238" s="26"/>
      <c r="K238" s="52"/>
      <c r="L238" s="52"/>
      <c r="N238" s="52"/>
      <c r="O238" s="52"/>
      <c r="P238" s="1"/>
    </row>
    <row r="239" spans="1:16" ht="12.75">
      <c r="A239" s="31"/>
      <c r="H239" s="26"/>
      <c r="I239" s="26"/>
      <c r="K239" s="52"/>
      <c r="L239" s="52"/>
      <c r="N239" s="52"/>
      <c r="O239" s="52"/>
      <c r="P239" s="1"/>
    </row>
    <row r="240" spans="1:16" ht="12.75">
      <c r="A240" s="31"/>
      <c r="H240" s="26"/>
      <c r="I240" s="26"/>
      <c r="K240" s="52"/>
      <c r="L240" s="52"/>
      <c r="N240" s="52"/>
      <c r="O240" s="52"/>
      <c r="P240" s="1"/>
    </row>
    <row r="241" spans="1:16" ht="12.75">
      <c r="A241" s="31"/>
      <c r="H241" s="26"/>
      <c r="I241" s="26"/>
      <c r="K241" s="52"/>
      <c r="L241" s="52"/>
      <c r="N241" s="52"/>
      <c r="O241" s="52"/>
      <c r="P241" s="1"/>
    </row>
    <row r="242" spans="1:16" ht="12.75">
      <c r="A242" s="31"/>
      <c r="H242" s="26"/>
      <c r="I242" s="26"/>
      <c r="K242" s="52"/>
      <c r="L242" s="52"/>
      <c r="N242" s="52"/>
      <c r="O242" s="52"/>
      <c r="P242" s="1"/>
    </row>
    <row r="243" spans="1:16" ht="12.75">
      <c r="A243" s="31"/>
      <c r="H243" s="26"/>
      <c r="I243" s="26"/>
      <c r="K243" s="52"/>
      <c r="L243" s="52"/>
      <c r="N243" s="52"/>
      <c r="O243" s="52"/>
      <c r="P243" s="1"/>
    </row>
    <row r="244" spans="1:16" ht="12.75">
      <c r="A244" s="31"/>
      <c r="H244" s="26"/>
      <c r="I244" s="26"/>
      <c r="K244" s="52"/>
      <c r="L244" s="52"/>
      <c r="N244" s="52"/>
      <c r="O244" s="52"/>
      <c r="P244" s="1"/>
    </row>
    <row r="245" spans="1:16" ht="12.75">
      <c r="A245" s="31"/>
      <c r="H245" s="26"/>
      <c r="I245" s="26"/>
      <c r="K245" s="52"/>
      <c r="L245" s="52"/>
      <c r="N245" s="52"/>
      <c r="O245" s="52"/>
      <c r="P245" s="1"/>
    </row>
    <row r="246" spans="1:16" ht="12.75">
      <c r="A246" s="31"/>
      <c r="H246" s="26"/>
      <c r="I246" s="26"/>
      <c r="K246" s="52"/>
      <c r="L246" s="52"/>
      <c r="N246" s="52"/>
      <c r="O246" s="52"/>
      <c r="P246" s="1"/>
    </row>
    <row r="247" spans="1:16" ht="12.75">
      <c r="A247" s="31"/>
      <c r="H247" s="26"/>
      <c r="I247" s="26"/>
      <c r="K247" s="52"/>
      <c r="L247" s="52"/>
      <c r="N247" s="52"/>
      <c r="O247" s="52"/>
      <c r="P247" s="1"/>
    </row>
    <row r="248" spans="1:16" ht="12.75">
      <c r="A248" s="31"/>
      <c r="H248" s="26"/>
      <c r="I248" s="26"/>
      <c r="K248" s="52"/>
      <c r="L248" s="52"/>
      <c r="N248" s="52"/>
      <c r="O248" s="52"/>
      <c r="P248" s="1"/>
    </row>
    <row r="249" spans="1:16" ht="12.75">
      <c r="A249" s="31"/>
      <c r="H249" s="26"/>
      <c r="I249" s="26"/>
      <c r="K249" s="52"/>
      <c r="L249" s="52"/>
      <c r="N249" s="52"/>
      <c r="O249" s="52"/>
      <c r="P249" s="1"/>
    </row>
    <row r="250" spans="1:16" ht="12.75">
      <c r="A250" s="31"/>
      <c r="H250" s="26"/>
      <c r="I250" s="26"/>
      <c r="K250" s="52"/>
      <c r="L250" s="52"/>
      <c r="N250" s="52"/>
      <c r="O250" s="52"/>
      <c r="P250" s="1"/>
    </row>
    <row r="251" spans="1:16" ht="12.75">
      <c r="A251" s="31"/>
      <c r="H251" s="26"/>
      <c r="I251" s="26"/>
      <c r="K251" s="52"/>
      <c r="L251" s="52"/>
      <c r="N251" s="52"/>
      <c r="O251" s="52"/>
      <c r="P251" s="1"/>
    </row>
    <row r="252" spans="1:16" ht="12.75">
      <c r="A252" s="31"/>
      <c r="H252" s="26"/>
      <c r="I252" s="26"/>
      <c r="K252" s="52"/>
      <c r="L252" s="52"/>
      <c r="N252" s="52"/>
      <c r="O252" s="52"/>
      <c r="P252" s="1"/>
    </row>
    <row r="253" spans="1:16" ht="12.75">
      <c r="A253" s="31"/>
      <c r="H253" s="26"/>
      <c r="I253" s="26"/>
      <c r="K253" s="52"/>
      <c r="L253" s="52"/>
      <c r="N253" s="52"/>
      <c r="O253" s="52"/>
      <c r="P253" s="1"/>
    </row>
    <row r="254" spans="1:16" ht="12.75">
      <c r="A254" s="31"/>
      <c r="H254" s="26"/>
      <c r="I254" s="26"/>
      <c r="K254" s="52"/>
      <c r="L254" s="52"/>
      <c r="N254" s="52"/>
      <c r="O254" s="52"/>
      <c r="P254" s="1"/>
    </row>
    <row r="255" spans="1:16" ht="12.75">
      <c r="A255" s="31"/>
      <c r="H255" s="26"/>
      <c r="I255" s="26"/>
      <c r="K255" s="52"/>
      <c r="L255" s="52"/>
      <c r="N255" s="52"/>
      <c r="O255" s="52"/>
      <c r="P255" s="1"/>
    </row>
    <row r="256" spans="1:16" ht="12.75">
      <c r="A256" s="31"/>
      <c r="H256" s="26"/>
      <c r="I256" s="26"/>
      <c r="K256" s="52"/>
      <c r="L256" s="52"/>
      <c r="N256" s="52"/>
      <c r="O256" s="52"/>
      <c r="P256" s="1"/>
    </row>
    <row r="257" spans="1:16" ht="12.75">
      <c r="A257" s="31"/>
      <c r="H257" s="26"/>
      <c r="I257" s="26"/>
      <c r="K257" s="52"/>
      <c r="L257" s="52"/>
      <c r="N257" s="52"/>
      <c r="O257" s="52"/>
      <c r="P257" s="1"/>
    </row>
    <row r="258" spans="1:16" ht="12.75">
      <c r="A258" s="31"/>
      <c r="H258" s="26"/>
      <c r="I258" s="26"/>
      <c r="K258" s="52"/>
      <c r="L258" s="52"/>
      <c r="N258" s="52"/>
      <c r="O258" s="52"/>
      <c r="P258" s="1"/>
    </row>
    <row r="259" spans="1:16" ht="12.75">
      <c r="A259" s="31"/>
      <c r="H259" s="26"/>
      <c r="I259" s="26"/>
      <c r="K259" s="52"/>
      <c r="L259" s="52"/>
      <c r="N259" s="52"/>
      <c r="O259" s="52"/>
      <c r="P259" s="1"/>
    </row>
    <row r="260" spans="1:16" ht="12.75">
      <c r="A260" s="31"/>
      <c r="H260" s="26"/>
      <c r="I260" s="26"/>
      <c r="K260" s="52"/>
      <c r="L260" s="52"/>
      <c r="N260" s="52"/>
      <c r="O260" s="52"/>
      <c r="P260" s="1"/>
    </row>
    <row r="261" spans="1:16" ht="12.75">
      <c r="A261" s="31"/>
      <c r="H261" s="26"/>
      <c r="I261" s="26"/>
      <c r="K261" s="52"/>
      <c r="L261" s="52"/>
      <c r="N261" s="52"/>
      <c r="O261" s="52"/>
      <c r="P261" s="1"/>
    </row>
    <row r="262" spans="1:16" ht="12.75">
      <c r="A262" s="31"/>
      <c r="H262" s="26"/>
      <c r="I262" s="26"/>
      <c r="K262" s="52"/>
      <c r="L262" s="52"/>
      <c r="N262" s="52"/>
      <c r="O262" s="52"/>
      <c r="P262" s="1"/>
    </row>
    <row r="263" spans="1:16" ht="12.75">
      <c r="A263" s="31"/>
      <c r="H263" s="26"/>
      <c r="I263" s="26"/>
      <c r="K263" s="52"/>
      <c r="L263" s="52"/>
      <c r="N263" s="52"/>
      <c r="O263" s="52"/>
      <c r="P263" s="1"/>
    </row>
    <row r="264" spans="1:16" ht="12.75">
      <c r="A264" s="31"/>
      <c r="H264" s="26"/>
      <c r="I264" s="26"/>
      <c r="K264" s="52"/>
      <c r="L264" s="52"/>
      <c r="N264" s="52"/>
      <c r="O264" s="52"/>
      <c r="P264" s="1"/>
    </row>
    <row r="265" spans="1:16" ht="12.75">
      <c r="A265" s="31"/>
      <c r="H265" s="26"/>
      <c r="I265" s="26"/>
      <c r="K265" s="52"/>
      <c r="L265" s="52"/>
      <c r="N265" s="52"/>
      <c r="O265" s="52"/>
      <c r="P265" s="1"/>
    </row>
    <row r="266" spans="1:16" ht="12.75">
      <c r="A266" s="31"/>
      <c r="H266" s="26"/>
      <c r="I266" s="26"/>
      <c r="K266" s="52"/>
      <c r="L266" s="52"/>
      <c r="N266" s="52"/>
      <c r="O266" s="52"/>
      <c r="P266" s="1"/>
    </row>
    <row r="267" spans="1:16" ht="12.75">
      <c r="A267" s="31"/>
      <c r="H267" s="26"/>
      <c r="I267" s="26"/>
      <c r="K267" s="52"/>
      <c r="L267" s="52"/>
      <c r="N267" s="52"/>
      <c r="O267" s="52"/>
      <c r="P267" s="1"/>
    </row>
    <row r="268" spans="1:16" ht="12.75">
      <c r="A268" s="31"/>
      <c r="H268" s="26"/>
      <c r="I268" s="26"/>
      <c r="K268" s="52"/>
      <c r="L268" s="52"/>
      <c r="N268" s="52"/>
      <c r="O268" s="52"/>
      <c r="P268" s="1"/>
    </row>
    <row r="269" spans="1:16" ht="12.75">
      <c r="A269" s="31"/>
      <c r="H269" s="26"/>
      <c r="I269" s="26"/>
      <c r="K269" s="52"/>
      <c r="L269" s="52"/>
      <c r="N269" s="52"/>
      <c r="O269" s="52"/>
      <c r="P269" s="1"/>
    </row>
    <row r="270" spans="1:16" ht="12.75">
      <c r="A270" s="31"/>
      <c r="H270" s="26"/>
      <c r="I270" s="26"/>
      <c r="K270" s="52"/>
      <c r="L270" s="52"/>
      <c r="N270" s="52"/>
      <c r="O270" s="52"/>
      <c r="P270" s="1"/>
    </row>
    <row r="271" spans="1:16" ht="12.75">
      <c r="A271" s="31"/>
      <c r="H271" s="26"/>
      <c r="I271" s="26"/>
      <c r="K271" s="52"/>
      <c r="L271" s="52"/>
      <c r="N271" s="52"/>
      <c r="O271" s="52"/>
      <c r="P271" s="1"/>
    </row>
    <row r="272" spans="1:16" ht="12.75">
      <c r="A272" s="31"/>
      <c r="H272" s="26"/>
      <c r="I272" s="26"/>
      <c r="K272" s="52"/>
      <c r="L272" s="52"/>
      <c r="N272" s="52"/>
      <c r="O272" s="52"/>
      <c r="P272" s="1"/>
    </row>
    <row r="273" spans="1:16" ht="12.75">
      <c r="A273" s="31"/>
      <c r="H273" s="26"/>
      <c r="I273" s="26"/>
      <c r="K273" s="52"/>
      <c r="L273" s="52"/>
      <c r="N273" s="52"/>
      <c r="O273" s="52"/>
      <c r="P273" s="1"/>
    </row>
    <row r="274" spans="1:16" ht="12.75">
      <c r="A274" s="31"/>
      <c r="H274" s="26"/>
      <c r="I274" s="26"/>
      <c r="K274" s="52"/>
      <c r="L274" s="52"/>
      <c r="N274" s="52"/>
      <c r="O274" s="52"/>
      <c r="P274" s="1"/>
    </row>
    <row r="275" spans="1:16" ht="12.75">
      <c r="A275" s="31"/>
      <c r="H275" s="26"/>
      <c r="I275" s="26"/>
      <c r="K275" s="52"/>
      <c r="L275" s="52"/>
      <c r="N275" s="52"/>
      <c r="O275" s="52"/>
      <c r="P275" s="1"/>
    </row>
    <row r="276" spans="1:16" ht="12.75">
      <c r="A276" s="31"/>
      <c r="H276" s="26"/>
      <c r="I276" s="26"/>
      <c r="K276" s="52"/>
      <c r="L276" s="52"/>
      <c r="N276" s="52"/>
      <c r="O276" s="52"/>
      <c r="P276" s="1"/>
    </row>
    <row r="277" spans="1:16" ht="12.75">
      <c r="A277" s="31"/>
      <c r="H277" s="26"/>
      <c r="I277" s="26"/>
      <c r="K277" s="52"/>
      <c r="L277" s="52"/>
      <c r="N277" s="52"/>
      <c r="O277" s="52"/>
      <c r="P277" s="1"/>
    </row>
    <row r="278" spans="1:16" ht="12.75">
      <c r="A278" s="31"/>
      <c r="H278" s="26"/>
      <c r="I278" s="26"/>
      <c r="K278" s="52"/>
      <c r="L278" s="52"/>
      <c r="N278" s="52"/>
      <c r="O278" s="52"/>
      <c r="P278" s="1"/>
    </row>
    <row r="279" spans="1:16" ht="12.75">
      <c r="A279" s="31"/>
      <c r="H279" s="26"/>
      <c r="I279" s="26"/>
      <c r="K279" s="52"/>
      <c r="L279" s="52"/>
      <c r="N279" s="52"/>
      <c r="O279" s="52"/>
      <c r="P279" s="1"/>
    </row>
    <row r="280" spans="1:16" ht="12.75">
      <c r="A280" s="31"/>
      <c r="H280" s="26"/>
      <c r="I280" s="26"/>
      <c r="K280" s="52"/>
      <c r="L280" s="52"/>
      <c r="N280" s="52"/>
      <c r="O280" s="52"/>
      <c r="P280" s="1"/>
    </row>
    <row r="281" spans="1:16" ht="12.75">
      <c r="A281" s="31"/>
      <c r="H281" s="26"/>
      <c r="I281" s="26"/>
      <c r="K281" s="52"/>
      <c r="L281" s="52"/>
      <c r="N281" s="52"/>
      <c r="O281" s="52"/>
      <c r="P281" s="1"/>
    </row>
    <row r="282" spans="1:16" ht="12.75">
      <c r="A282" s="31"/>
      <c r="H282" s="26"/>
      <c r="I282" s="26"/>
      <c r="K282" s="52"/>
      <c r="L282" s="52"/>
      <c r="N282" s="52"/>
      <c r="O282" s="52"/>
      <c r="P282" s="1"/>
    </row>
    <row r="283" spans="1:16" ht="12.75">
      <c r="A283" s="31"/>
      <c r="H283" s="26"/>
      <c r="I283" s="26"/>
      <c r="K283" s="52"/>
      <c r="L283" s="52"/>
      <c r="N283" s="52"/>
      <c r="O283" s="52"/>
      <c r="P283" s="1"/>
    </row>
    <row r="284" spans="1:16" ht="12.75">
      <c r="A284" s="31"/>
      <c r="H284" s="26"/>
      <c r="I284" s="26"/>
      <c r="K284" s="52"/>
      <c r="L284" s="52"/>
      <c r="N284" s="52"/>
      <c r="O284" s="52"/>
      <c r="P284" s="1"/>
    </row>
    <row r="285" spans="1:16" ht="12.75">
      <c r="A285" s="31"/>
      <c r="H285" s="26"/>
      <c r="I285" s="26"/>
      <c r="K285" s="52"/>
      <c r="L285" s="52"/>
      <c r="N285" s="52"/>
      <c r="O285" s="52"/>
      <c r="P285" s="1"/>
    </row>
    <row r="286" spans="1:16" ht="12.75">
      <c r="A286" s="31"/>
      <c r="H286" s="26"/>
      <c r="I286" s="26"/>
      <c r="K286" s="52"/>
      <c r="L286" s="52"/>
      <c r="N286" s="52"/>
      <c r="O286" s="52"/>
      <c r="P286" s="1"/>
    </row>
    <row r="287" spans="1:16" ht="12.75">
      <c r="A287" s="31"/>
      <c r="H287" s="26"/>
      <c r="I287" s="26"/>
      <c r="K287" s="52"/>
      <c r="L287" s="52"/>
      <c r="N287" s="52"/>
      <c r="O287" s="52"/>
      <c r="P287" s="1"/>
    </row>
    <row r="288" spans="1:16" ht="12.75">
      <c r="A288" s="31"/>
      <c r="H288" s="26"/>
      <c r="I288" s="26"/>
      <c r="K288" s="52"/>
      <c r="L288" s="52"/>
      <c r="N288" s="52"/>
      <c r="O288" s="52"/>
      <c r="P288" s="1"/>
    </row>
    <row r="289" spans="1:16" ht="12.75">
      <c r="A289" s="31"/>
      <c r="H289" s="26"/>
      <c r="I289" s="26"/>
      <c r="K289" s="52"/>
      <c r="L289" s="52"/>
      <c r="N289" s="52"/>
      <c r="O289" s="52"/>
      <c r="P289" s="1"/>
    </row>
    <row r="290" spans="1:16" ht="12.75">
      <c r="A290" s="31"/>
      <c r="H290" s="26"/>
      <c r="I290" s="26"/>
      <c r="K290" s="52"/>
      <c r="L290" s="52"/>
      <c r="N290" s="52"/>
      <c r="O290" s="52"/>
      <c r="P290" s="1"/>
    </row>
    <row r="291" spans="1:16" ht="12.75">
      <c r="A291" s="31"/>
      <c r="H291" s="26"/>
      <c r="I291" s="26"/>
      <c r="K291" s="52"/>
      <c r="L291" s="52"/>
      <c r="N291" s="52"/>
      <c r="O291" s="52"/>
      <c r="P291" s="1"/>
    </row>
    <row r="292" spans="1:16" ht="12.75">
      <c r="A292" s="31"/>
      <c r="H292" s="26"/>
      <c r="I292" s="26"/>
      <c r="K292" s="52"/>
      <c r="L292" s="52"/>
      <c r="N292" s="52"/>
      <c r="O292" s="52"/>
      <c r="P292" s="1"/>
    </row>
    <row r="293" spans="1:16" ht="12.75">
      <c r="A293" s="31"/>
      <c r="H293" s="26"/>
      <c r="I293" s="26"/>
      <c r="K293" s="52"/>
      <c r="L293" s="52"/>
      <c r="N293" s="52"/>
      <c r="O293" s="52"/>
      <c r="P293" s="1"/>
    </row>
    <row r="294" spans="1:16" ht="12.75">
      <c r="A294" s="31"/>
      <c r="H294" s="26"/>
      <c r="I294" s="26"/>
      <c r="K294" s="52"/>
      <c r="L294" s="52"/>
      <c r="N294" s="52"/>
      <c r="O294" s="52"/>
      <c r="P294" s="1"/>
    </row>
    <row r="295" spans="1:16" ht="12.75">
      <c r="A295" s="31"/>
      <c r="H295" s="26"/>
      <c r="I295" s="26"/>
      <c r="K295" s="52"/>
      <c r="L295" s="52"/>
      <c r="N295" s="52"/>
      <c r="O295" s="52"/>
      <c r="P295" s="1"/>
    </row>
    <row r="296" spans="1:16" ht="12.75">
      <c r="A296" s="31"/>
      <c r="H296" s="26"/>
      <c r="I296" s="26"/>
      <c r="K296" s="52"/>
      <c r="L296" s="52"/>
      <c r="N296" s="52"/>
      <c r="O296" s="52"/>
      <c r="P296" s="1"/>
    </row>
    <row r="297" spans="1:16" ht="12.75">
      <c r="A297" s="31"/>
      <c r="H297" s="26"/>
      <c r="I297" s="26"/>
      <c r="K297" s="52"/>
      <c r="L297" s="52"/>
      <c r="N297" s="52"/>
      <c r="O297" s="52"/>
      <c r="P297" s="1"/>
    </row>
    <row r="298" spans="1:16" ht="12.75">
      <c r="A298" s="31"/>
      <c r="H298" s="26"/>
      <c r="I298" s="26"/>
      <c r="K298" s="52"/>
      <c r="L298" s="52"/>
      <c r="N298" s="52"/>
      <c r="O298" s="52"/>
      <c r="P298" s="1"/>
    </row>
    <row r="299" spans="1:16" ht="12.75">
      <c r="A299" s="31"/>
      <c r="H299" s="26"/>
      <c r="I299" s="26"/>
      <c r="K299" s="52"/>
      <c r="L299" s="52"/>
      <c r="N299" s="52"/>
      <c r="O299" s="52"/>
      <c r="P299" s="1"/>
    </row>
    <row r="300" spans="1:16" ht="12.75">
      <c r="A300" s="31"/>
      <c r="H300" s="26"/>
      <c r="I300" s="26"/>
      <c r="K300" s="52"/>
      <c r="L300" s="52"/>
      <c r="N300" s="52"/>
      <c r="O300" s="52"/>
      <c r="P300" s="1"/>
    </row>
    <row r="301" spans="1:16" ht="12.75">
      <c r="A301" s="31"/>
      <c r="H301" s="26"/>
      <c r="I301" s="26"/>
      <c r="K301" s="52"/>
      <c r="L301" s="52"/>
      <c r="N301" s="52"/>
      <c r="O301" s="52"/>
      <c r="P301" s="1"/>
    </row>
    <row r="302" spans="1:16" ht="12.75">
      <c r="A302" s="31"/>
      <c r="H302" s="26"/>
      <c r="I302" s="26"/>
      <c r="K302" s="52"/>
      <c r="L302" s="52"/>
      <c r="N302" s="52"/>
      <c r="O302" s="52"/>
      <c r="P302" s="1"/>
    </row>
    <row r="303" spans="1:16" ht="12.75">
      <c r="A303" s="31"/>
      <c r="H303" s="26"/>
      <c r="I303" s="26"/>
      <c r="K303" s="52"/>
      <c r="L303" s="52"/>
      <c r="N303" s="52"/>
      <c r="O303" s="52"/>
      <c r="P303" s="1"/>
    </row>
    <row r="304" spans="1:16" ht="12.75">
      <c r="A304" s="31"/>
      <c r="H304" s="26"/>
      <c r="I304" s="26"/>
      <c r="K304" s="52"/>
      <c r="L304" s="52"/>
      <c r="N304" s="52"/>
      <c r="O304" s="52"/>
      <c r="P304" s="1"/>
    </row>
    <row r="305" spans="1:16" ht="12.75">
      <c r="A305" s="31"/>
      <c r="H305" s="26"/>
      <c r="I305" s="26"/>
      <c r="K305" s="52"/>
      <c r="L305" s="52"/>
      <c r="N305" s="52"/>
      <c r="O305" s="52"/>
      <c r="P305" s="1"/>
    </row>
    <row r="306" spans="1:16" ht="12.75">
      <c r="A306" s="31"/>
      <c r="H306" s="26"/>
      <c r="I306" s="26"/>
      <c r="K306" s="52"/>
      <c r="L306" s="52"/>
      <c r="N306" s="52"/>
      <c r="O306" s="52"/>
      <c r="P306" s="1"/>
    </row>
    <row r="307" spans="1:16" ht="12.75">
      <c r="A307" s="31"/>
      <c r="H307" s="26"/>
      <c r="I307" s="26"/>
      <c r="K307" s="52"/>
      <c r="L307" s="52"/>
      <c r="N307" s="52"/>
      <c r="O307" s="52"/>
      <c r="P307" s="1"/>
    </row>
    <row r="308" spans="1:16" ht="12.75">
      <c r="A308" s="31"/>
      <c r="H308" s="26"/>
      <c r="I308" s="26"/>
      <c r="K308" s="52"/>
      <c r="L308" s="52"/>
      <c r="N308" s="52"/>
      <c r="O308" s="52"/>
      <c r="P308" s="1"/>
    </row>
    <row r="309" spans="1:16" ht="12.75">
      <c r="A309" s="31"/>
      <c r="H309" s="26"/>
      <c r="I309" s="26"/>
      <c r="K309" s="52"/>
      <c r="L309" s="52"/>
      <c r="N309" s="52"/>
      <c r="O309" s="52"/>
      <c r="P309" s="1"/>
    </row>
    <row r="310" spans="1:16" ht="12.75">
      <c r="A310" s="31"/>
      <c r="H310" s="26"/>
      <c r="I310" s="26"/>
      <c r="K310" s="52"/>
      <c r="L310" s="52"/>
      <c r="N310" s="52"/>
      <c r="O310" s="52"/>
      <c r="P310" s="1"/>
    </row>
    <row r="311" spans="1:16" ht="12.75">
      <c r="A311" s="31"/>
      <c r="H311" s="26"/>
      <c r="I311" s="26"/>
      <c r="K311" s="52"/>
      <c r="L311" s="52"/>
      <c r="N311" s="52"/>
      <c r="O311" s="52"/>
      <c r="P311" s="1"/>
    </row>
    <row r="312" spans="1:16" ht="12.75">
      <c r="A312" s="31"/>
      <c r="H312" s="26"/>
      <c r="I312" s="26"/>
      <c r="K312" s="52"/>
      <c r="L312" s="52"/>
      <c r="N312" s="52"/>
      <c r="O312" s="52"/>
      <c r="P312" s="1"/>
    </row>
    <row r="313" spans="1:16" ht="12.75">
      <c r="A313" s="31"/>
      <c r="H313" s="26"/>
      <c r="I313" s="26"/>
      <c r="K313" s="52"/>
      <c r="L313" s="52"/>
      <c r="N313" s="52"/>
      <c r="O313" s="52"/>
      <c r="P313" s="1"/>
    </row>
    <row r="314" spans="1:16" ht="12.75">
      <c r="A314" s="31"/>
      <c r="H314" s="26"/>
      <c r="I314" s="26"/>
      <c r="K314" s="52"/>
      <c r="L314" s="52"/>
      <c r="N314" s="52"/>
      <c r="O314" s="52"/>
      <c r="P314" s="1"/>
    </row>
    <row r="315" spans="1:16" ht="12.75">
      <c r="A315" s="31"/>
      <c r="H315" s="26"/>
      <c r="I315" s="26"/>
      <c r="K315" s="52"/>
      <c r="L315" s="52"/>
      <c r="N315" s="52"/>
      <c r="O315" s="52"/>
      <c r="P315" s="1"/>
    </row>
    <row r="316" spans="1:16" ht="12.75">
      <c r="A316" s="31"/>
      <c r="H316" s="26"/>
      <c r="I316" s="26"/>
      <c r="K316" s="52"/>
      <c r="L316" s="52"/>
      <c r="N316" s="52"/>
      <c r="O316" s="52"/>
      <c r="P316" s="1"/>
    </row>
    <row r="317" spans="1:16" ht="12.75">
      <c r="A317" s="31"/>
      <c r="H317" s="26"/>
      <c r="I317" s="26"/>
      <c r="K317" s="52"/>
      <c r="L317" s="52"/>
      <c r="N317" s="52"/>
      <c r="O317" s="52"/>
      <c r="P317" s="1"/>
    </row>
    <row r="318" spans="1:16" ht="12.75">
      <c r="A318" s="31"/>
      <c r="H318" s="26"/>
      <c r="I318" s="26"/>
      <c r="K318" s="52"/>
      <c r="L318" s="52"/>
      <c r="N318" s="52"/>
      <c r="O318" s="52"/>
      <c r="P318" s="1"/>
    </row>
    <row r="319" spans="1:16" ht="12.75">
      <c r="A319" s="31"/>
      <c r="H319" s="26"/>
      <c r="I319" s="26"/>
      <c r="K319" s="52"/>
      <c r="L319" s="52"/>
      <c r="N319" s="52"/>
      <c r="O319" s="52"/>
      <c r="P319" s="1"/>
    </row>
    <row r="320" spans="1:16" ht="12.75">
      <c r="A320" s="31"/>
      <c r="H320" s="26"/>
      <c r="I320" s="26"/>
      <c r="K320" s="52"/>
      <c r="L320" s="52"/>
      <c r="N320" s="52"/>
      <c r="O320" s="52"/>
      <c r="P320" s="1"/>
    </row>
    <row r="321" spans="1:56" ht="12.75">
      <c r="A321" s="3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1:56" ht="12.75">
      <c r="A322" s="31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1:56" ht="12.75">
      <c r="A323" s="31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1:56" ht="12.75">
      <c r="A324" s="31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1:56" ht="12.75">
      <c r="A325" s="31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1:56" ht="12.75">
      <c r="A326" s="31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1:56" ht="12.75">
      <c r="A327" s="31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1:56" ht="12.75">
      <c r="A328" s="31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1:56" ht="12.75">
      <c r="A329" s="31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1:56" ht="12.75">
      <c r="A330" s="31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1:56" ht="12.75">
      <c r="A331" s="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1:56" ht="12.75">
      <c r="A332" s="31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1:56" ht="12.75">
      <c r="A333" s="31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1:56" ht="12.75">
      <c r="A334" s="31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1:56" ht="12.75">
      <c r="A335" s="31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1:56" ht="12.75">
      <c r="A336" s="31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1:56" ht="12.75">
      <c r="A337" s="31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1:56" ht="12.75">
      <c r="A338" s="31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1:56" ht="12.75">
      <c r="A339" s="31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1:56" ht="12.75">
      <c r="A340" s="31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1:56" ht="12.75">
      <c r="A341" s="3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1:56" ht="12.75">
      <c r="A342" s="31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1:56" ht="12.75">
      <c r="A343" s="31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1:56" ht="12.75">
      <c r="A344" s="31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1:56" ht="12.75">
      <c r="A345" s="31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1:56" ht="12.75">
      <c r="A346" s="31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1:56" ht="12.75">
      <c r="A347" s="31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1:56" ht="12.75">
      <c r="A348" s="31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1:56" ht="12.75">
      <c r="A349" s="31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1:56" ht="12.75">
      <c r="A350" s="31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1:56" ht="12.75">
      <c r="A351" s="3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1:56" ht="12.75">
      <c r="A352" s="31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1:56" ht="12.75">
      <c r="A353" s="31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1:56" ht="12.75">
      <c r="A354" s="31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1:56" ht="12.75">
      <c r="A355" s="31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1:56" ht="12.75">
      <c r="A356" s="31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1:56" ht="12.75">
      <c r="A357" s="31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1:56" ht="12.75">
      <c r="A358" s="31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</row>
    <row r="359" spans="1:56" ht="12.75">
      <c r="A359" s="3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</row>
    <row r="360" spans="1:56" ht="12.75">
      <c r="A360" s="31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</row>
    <row r="361" spans="1:56" ht="12.75">
      <c r="A361" s="3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1:56" ht="12.75">
      <c r="A362" s="31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</row>
    <row r="363" spans="1:56" ht="12.75">
      <c r="A363" s="31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</row>
    <row r="364" spans="1:56" ht="12.75">
      <c r="A364" s="31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</row>
    <row r="365" spans="1:56" ht="12.75">
      <c r="A365" s="31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1:56" ht="12.75">
      <c r="A366" s="31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1:56" ht="12.75">
      <c r="A367" s="31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1:56" ht="12.75">
      <c r="A368" s="31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1:56" ht="12.75">
      <c r="A369" s="31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1:56" ht="12.75">
      <c r="A370" s="31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1:56" ht="12.75">
      <c r="A371" s="3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1:56" ht="12.75">
      <c r="A372" s="31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1:56" ht="12.75">
      <c r="A373" s="31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1:56" ht="12.75">
      <c r="A374" s="31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1:56" ht="12.75">
      <c r="A375" s="31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1:56" ht="12.75">
      <c r="A376" s="31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2:56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2:56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2:56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2:56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2:56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2:56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2:56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2:56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2:56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2:56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2:56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2:56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2:56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2:56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2:56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2:56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2:56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2:56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2:56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2:56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2:56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2:56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2:56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2:56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2:56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2:56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2:56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2:56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2:56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2:56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2:56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2:56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2:56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2:56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2:56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2:56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2:56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2:56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2:56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2:56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2:56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2:56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2:56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</row>
    <row r="420" spans="2:56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</row>
    <row r="421" spans="2:56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2:56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</row>
    <row r="423" spans="2:56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</row>
    <row r="424" spans="2:56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</row>
    <row r="425" spans="2:56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2:56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</row>
    <row r="427" spans="2:56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</row>
    <row r="428" spans="2:56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</row>
    <row r="429" spans="2:56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2:56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</row>
    <row r="431" spans="2:56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</row>
    <row r="432" spans="2:56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</row>
    <row r="433" spans="2:56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2:56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</row>
    <row r="435" spans="2:56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</row>
    <row r="436" spans="2:56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</row>
    <row r="437" spans="2:56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2:56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</row>
    <row r="439" spans="2:56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</row>
    <row r="440" spans="2:56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</row>
    <row r="441" spans="2:56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2:56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</row>
    <row r="443" spans="2:56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</row>
    <row r="444" spans="2:56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</row>
    <row r="445" spans="2:56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</row>
    <row r="446" spans="2:56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</row>
    <row r="447" spans="2:56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</row>
    <row r="448" spans="2:56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</row>
    <row r="449" spans="2:56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2:56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2:56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2:56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2:56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2:56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2:56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</row>
    <row r="456" spans="2:56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</row>
    <row r="457" spans="2:56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</row>
    <row r="458" spans="2:56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</row>
    <row r="459" spans="2:56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</row>
    <row r="460" spans="2:56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</row>
    <row r="461" spans="2:56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</row>
    <row r="462" spans="2:56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</row>
    <row r="463" spans="2:56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</row>
    <row r="464" spans="2:56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</row>
    <row r="465" spans="2:56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</row>
    <row r="466" spans="2:56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</row>
    <row r="467" spans="2:56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</row>
    <row r="468" spans="2:56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</row>
    <row r="469" spans="2:56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</row>
    <row r="470" spans="2:56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</row>
    <row r="471" spans="2:56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</row>
    <row r="472" spans="2:56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</row>
    <row r="473" spans="2:56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</row>
    <row r="474" spans="2:56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</row>
    <row r="475" spans="2:56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</row>
    <row r="476" spans="2:56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</row>
    <row r="477" spans="2:56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</row>
    <row r="478" spans="2:56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</row>
    <row r="479" spans="2:56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</row>
    <row r="480" spans="2:56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</row>
    <row r="481" spans="2:56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</row>
    <row r="482" spans="2:56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</row>
    <row r="483" spans="2:56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</row>
    <row r="484" spans="2:56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</row>
    <row r="485" spans="2:56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</row>
    <row r="486" spans="2:56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</row>
    <row r="487" spans="2:56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</row>
    <row r="488" spans="2:56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</row>
    <row r="489" spans="2:56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</row>
    <row r="490" spans="2:56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</row>
    <row r="491" spans="2:56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</row>
    <row r="492" spans="2:56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</row>
    <row r="493" spans="2:56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</row>
    <row r="494" spans="2:56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</row>
    <row r="495" spans="2:56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</row>
    <row r="496" spans="2:56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</row>
    <row r="497" spans="2:56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</row>
    <row r="498" spans="2:56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</row>
    <row r="499" spans="2:56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</row>
    <row r="500" spans="2:56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</row>
    <row r="501" spans="2:56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</row>
    <row r="502" spans="2:56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</row>
    <row r="503" spans="2:56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</row>
    <row r="504" spans="2:56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</row>
    <row r="505" spans="2:56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</row>
    <row r="506" spans="2:56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</row>
    <row r="507" spans="2:56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</row>
    <row r="508" spans="2:56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</row>
    <row r="509" spans="2:56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</row>
    <row r="510" spans="2:56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</row>
    <row r="511" spans="2:56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</row>
    <row r="512" spans="2:56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</row>
    <row r="513" spans="2:56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</row>
    <row r="514" spans="2:56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</row>
    <row r="515" spans="2:56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</row>
    <row r="516" spans="2:56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</row>
    <row r="517" spans="2:56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</row>
    <row r="518" spans="2:56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</row>
    <row r="519" spans="2:56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</row>
    <row r="520" spans="2:56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</row>
    <row r="521" spans="2:56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</row>
    <row r="522" spans="2:56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</row>
    <row r="523" spans="2:56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</row>
    <row r="524" spans="2:56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</row>
    <row r="525" spans="2:56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</row>
    <row r="526" spans="2:56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</row>
    <row r="527" spans="2:56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</row>
    <row r="528" spans="2:56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</row>
    <row r="529" spans="2:56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</row>
    <row r="530" spans="2:56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</row>
    <row r="531" spans="2:56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</row>
    <row r="532" spans="2:56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</row>
    <row r="533" spans="2:56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</row>
    <row r="534" spans="2:56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</row>
    <row r="535" spans="2:56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</row>
    <row r="536" spans="2:56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</row>
    <row r="537" spans="2:56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</row>
    <row r="538" spans="2:56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</row>
    <row r="539" spans="2:56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</row>
    <row r="540" spans="2:56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</row>
    <row r="541" spans="2:56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</row>
    <row r="542" spans="2:56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</row>
    <row r="543" spans="2:56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</row>
    <row r="544" spans="2:56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</row>
    <row r="545" spans="2:56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</row>
    <row r="546" spans="2:56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</row>
    <row r="547" spans="2:56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</row>
    <row r="548" spans="2:56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</row>
    <row r="549" spans="2:56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</row>
    <row r="550" spans="2:56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</row>
    <row r="551" spans="2:56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</row>
    <row r="552" spans="2:56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</row>
    <row r="553" spans="2:56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</row>
    <row r="554" spans="2:56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</row>
    <row r="555" spans="2:56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</row>
    <row r="556" spans="2:56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</row>
    <row r="557" spans="2:56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</row>
    <row r="558" spans="2:56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</row>
    <row r="559" spans="2:56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</row>
    <row r="560" spans="2:56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</row>
    <row r="561" spans="2:56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</row>
    <row r="562" spans="2:56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</row>
    <row r="563" spans="2:56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</row>
    <row r="564" spans="2:56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</row>
    <row r="565" spans="2:56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</row>
    <row r="566" spans="2:56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</row>
    <row r="567" spans="2:56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</row>
    <row r="568" spans="2:56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</row>
    <row r="569" spans="2:56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</row>
    <row r="570" spans="2:56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</row>
    <row r="571" spans="2:56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</row>
    <row r="572" spans="2:56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</row>
    <row r="573" spans="2:56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</row>
    <row r="574" spans="2:56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</row>
    <row r="575" spans="2:56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</row>
    <row r="576" spans="2:56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</row>
    <row r="577" spans="2:56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</row>
    <row r="578" spans="2:56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</row>
    <row r="579" spans="2:56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</row>
    <row r="580" spans="2:56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</row>
    <row r="581" spans="2:56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</row>
    <row r="582" spans="2:56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</row>
    <row r="583" spans="2:56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</row>
    <row r="584" spans="2:56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</row>
    <row r="585" spans="2:56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</row>
    <row r="586" spans="2:56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</row>
    <row r="587" spans="2:56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</row>
    <row r="588" spans="2:56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</row>
    <row r="589" spans="2:56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</row>
    <row r="590" spans="2:56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</row>
    <row r="591" spans="2:56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</row>
    <row r="592" spans="2:56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</row>
    <row r="593" spans="2:56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</row>
    <row r="594" spans="2:56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</row>
    <row r="595" spans="2:56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</row>
    <row r="596" spans="2:56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</row>
    <row r="597" spans="2:56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</row>
    <row r="598" spans="2:56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</row>
    <row r="599" spans="2:56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</row>
    <row r="600" spans="2:56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</row>
    <row r="601" spans="2:56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</row>
    <row r="602" spans="2:56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</row>
    <row r="603" spans="2:56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</row>
    <row r="604" spans="2:56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</row>
    <row r="605" spans="2:56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</row>
    <row r="606" spans="2:56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</row>
    <row r="607" spans="2:56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</row>
    <row r="608" spans="2:56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</row>
    <row r="609" spans="2:56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</row>
    <row r="610" spans="2:56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</row>
    <row r="611" spans="2:56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</row>
    <row r="612" spans="2:56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</row>
    <row r="613" spans="2:56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</row>
    <row r="614" spans="2:56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</row>
    <row r="615" spans="2:56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</row>
    <row r="616" spans="2:56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</row>
    <row r="617" spans="2:56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</row>
    <row r="618" spans="2:56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</row>
    <row r="619" spans="2:56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</row>
    <row r="620" spans="2:56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</row>
    <row r="621" spans="2:56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</row>
    <row r="622" spans="2:56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</row>
    <row r="623" spans="2:56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</row>
    <row r="624" spans="2:56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</row>
    <row r="625" spans="2:56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</row>
    <row r="626" spans="2:56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</row>
    <row r="627" spans="2:56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</row>
    <row r="628" spans="2:56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</row>
    <row r="629" spans="2:56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</row>
    <row r="630" spans="2:56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</row>
    <row r="631" spans="2:56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</row>
    <row r="632" spans="2:56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</row>
    <row r="633" spans="2:56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</row>
    <row r="634" spans="2:56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</row>
    <row r="635" spans="2:56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</row>
    <row r="636" spans="2:56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</row>
    <row r="637" spans="2:56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</row>
    <row r="638" spans="2:56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</row>
    <row r="639" spans="2:56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</row>
    <row r="640" spans="2:56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</row>
    <row r="641" spans="2:56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</row>
    <row r="642" spans="2:56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</row>
    <row r="643" spans="2:56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</row>
    <row r="644" spans="2:56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</row>
    <row r="645" spans="2:56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</row>
    <row r="646" spans="2:56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</row>
    <row r="647" spans="2:56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</row>
    <row r="648" spans="2:56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</row>
    <row r="649" spans="2:56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</row>
    <row r="650" spans="2:56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</row>
    <row r="651" spans="2:56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</row>
    <row r="652" spans="2:56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</row>
    <row r="653" spans="2:56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</row>
    <row r="654" spans="2:56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</row>
    <row r="655" spans="2:56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</row>
    <row r="656" spans="2:56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</row>
    <row r="657" spans="2:56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</row>
    <row r="658" spans="2:56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</row>
    <row r="659" spans="2:56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</row>
    <row r="660" spans="2:56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</row>
    <row r="661" spans="2:56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</row>
    <row r="662" spans="2:56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</row>
    <row r="663" spans="2:56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</row>
    <row r="664" spans="2:56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</row>
    <row r="665" spans="2:56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</row>
    <row r="666" spans="2:56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</row>
    <row r="667" spans="2:56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</row>
    <row r="668" spans="2:56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</row>
    <row r="669" spans="2:56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</row>
    <row r="670" spans="2:56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</row>
    <row r="671" spans="2:56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</row>
    <row r="672" spans="2:56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</row>
    <row r="673" spans="2:56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</row>
    <row r="674" spans="2:56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</row>
    <row r="675" spans="2:56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</row>
    <row r="676" spans="2:56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</row>
    <row r="677" spans="2:56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</row>
    <row r="678" spans="2:56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</row>
    <row r="679" spans="2:56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</row>
    <row r="680" spans="2:56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</row>
    <row r="681" spans="2:56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</row>
    <row r="682" spans="2:56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</row>
    <row r="683" spans="2:56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</row>
    <row r="684" spans="2:56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</row>
    <row r="685" spans="2:56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</row>
    <row r="686" spans="2:56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</row>
    <row r="687" spans="2:56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</row>
    <row r="688" spans="2:56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</row>
    <row r="689" spans="2:56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</row>
    <row r="690" spans="2:56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</row>
    <row r="691" spans="2:56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</row>
    <row r="692" spans="2:56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</row>
    <row r="693" spans="2:56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</row>
    <row r="694" spans="2:56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</row>
    <row r="695" spans="2:56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</row>
    <row r="696" spans="2:56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</row>
    <row r="697" spans="2:56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</row>
    <row r="698" spans="2:56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</row>
    <row r="699" spans="2:56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</row>
    <row r="700" spans="2:56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</row>
    <row r="701" spans="2:56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</row>
    <row r="702" spans="2:56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</row>
    <row r="703" spans="2:56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</row>
    <row r="704" spans="2:56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</row>
    <row r="705" spans="2:56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</row>
    <row r="706" spans="2:56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</row>
    <row r="707" spans="2:56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</row>
    <row r="708" spans="2:56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</row>
    <row r="709" spans="2:56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</row>
    <row r="710" spans="2:56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</row>
    <row r="711" spans="2:56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</row>
    <row r="712" spans="2:56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</row>
    <row r="713" spans="2:56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</row>
    <row r="714" spans="2:56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</row>
    <row r="715" spans="2:56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</row>
    <row r="716" spans="2:56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</row>
    <row r="717" spans="2:56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</row>
    <row r="718" spans="2:56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</row>
    <row r="719" spans="2:56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</row>
    <row r="720" spans="2:56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</row>
    <row r="721" spans="2:56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</row>
    <row r="722" spans="2:56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</row>
    <row r="723" spans="2:56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</row>
    <row r="724" spans="2:56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</row>
    <row r="725" spans="2:56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</row>
    <row r="726" spans="2:56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</row>
    <row r="727" spans="2:56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</row>
    <row r="728" spans="2:56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</row>
    <row r="729" spans="2:56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</row>
    <row r="730" spans="2:56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</row>
    <row r="731" spans="2:56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</row>
    <row r="732" spans="2:56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</row>
    <row r="733" spans="2:56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</row>
    <row r="734" spans="2:56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</row>
    <row r="735" spans="2:56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</row>
    <row r="736" spans="2:56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</row>
    <row r="737" spans="2:56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</row>
    <row r="738" spans="2:56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</row>
    <row r="739" spans="2:56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</row>
    <row r="740" spans="2:56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</row>
    <row r="741" spans="2:56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</row>
    <row r="742" spans="2:56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</row>
    <row r="743" spans="2:56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</row>
    <row r="744" spans="2:56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</row>
    <row r="745" spans="2:56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</row>
    <row r="746" spans="2:56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</row>
    <row r="747" spans="2:56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</row>
    <row r="748" spans="2:56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</row>
    <row r="749" spans="2:56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</row>
    <row r="750" spans="2:56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</row>
    <row r="751" spans="2:56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</row>
    <row r="752" spans="2:56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</row>
    <row r="753" spans="2:56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</row>
    <row r="754" spans="2:56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</row>
    <row r="755" spans="2:56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</row>
    <row r="756" spans="2:56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</row>
    <row r="757" spans="2:56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</row>
    <row r="758" spans="2:56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</row>
    <row r="759" spans="2:56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</row>
    <row r="760" spans="2:56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</row>
    <row r="761" spans="2:56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</row>
    <row r="762" spans="2:56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</row>
    <row r="763" spans="2:56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</row>
    <row r="764" spans="2:56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</row>
    <row r="765" spans="2:56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</row>
    <row r="766" spans="2:56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</row>
    <row r="767" spans="2:56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</row>
    <row r="768" spans="2:56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</row>
    <row r="769" spans="2:56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</row>
    <row r="770" spans="2:56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</row>
    <row r="771" spans="2:56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</row>
    <row r="772" spans="2:56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</row>
    <row r="773" spans="2:56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</row>
    <row r="774" spans="2:56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</row>
    <row r="775" spans="2:56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</row>
    <row r="776" spans="2:56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</row>
    <row r="777" spans="2:56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</row>
    <row r="778" spans="2:56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</row>
    <row r="779" spans="2:56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</row>
    <row r="780" spans="2:56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</row>
    <row r="781" spans="2:56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</row>
    <row r="782" spans="2:56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</row>
    <row r="783" spans="2:56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</row>
    <row r="784" spans="2:56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</row>
    <row r="785" spans="2:56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</row>
    <row r="786" spans="2:56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</row>
    <row r="787" spans="2:56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</row>
    <row r="788" spans="2:56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</row>
    <row r="789" spans="2:56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</row>
    <row r="790" spans="2:56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</row>
    <row r="791" spans="2:56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</row>
    <row r="792" spans="2:56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</row>
    <row r="793" spans="2:56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</row>
    <row r="794" spans="2:56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</row>
    <row r="795" spans="2:56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</row>
    <row r="796" spans="2:56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</row>
    <row r="797" spans="2:56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</row>
    <row r="798" spans="2:56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</row>
    <row r="799" spans="2:56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</row>
    <row r="800" spans="2:56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</row>
    <row r="801" spans="2:56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</row>
    <row r="802" spans="2:56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</row>
    <row r="803" spans="2:56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</row>
    <row r="804" spans="2:56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</row>
    <row r="805" spans="2:56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</row>
    <row r="806" spans="2:56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</row>
    <row r="807" spans="2:56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</row>
    <row r="808" spans="2:56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</row>
    <row r="809" spans="2:56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</row>
    <row r="810" spans="2:56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</row>
    <row r="811" spans="2:56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</row>
    <row r="812" spans="2:56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</row>
    <row r="813" spans="2:56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</row>
    <row r="814" spans="2:56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</row>
    <row r="815" spans="2:56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</row>
    <row r="816" spans="2:56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</row>
    <row r="817" spans="2:56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</row>
    <row r="818" spans="2:56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</row>
    <row r="819" spans="2:56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</row>
    <row r="820" spans="2:56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</row>
    <row r="821" spans="2:56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</row>
    <row r="822" spans="2:56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</row>
    <row r="823" spans="2:56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</row>
    <row r="824" spans="2:56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</row>
    <row r="825" spans="2:56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</row>
    <row r="826" spans="2:56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</row>
    <row r="827" spans="2:56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</row>
    <row r="828" spans="2:56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</row>
    <row r="829" spans="2:56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</row>
    <row r="830" spans="2:56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</row>
    <row r="831" spans="2:56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</row>
    <row r="832" spans="2:56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</row>
    <row r="833" spans="2:56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</row>
    <row r="834" spans="2:56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</row>
    <row r="835" spans="2:56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</row>
    <row r="836" spans="2:56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</row>
    <row r="837" spans="2:56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</row>
    <row r="838" spans="2:56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</row>
    <row r="839" spans="2:56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</row>
    <row r="840" spans="2:56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</row>
    <row r="841" spans="2:56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</row>
    <row r="842" spans="2:56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</row>
    <row r="843" spans="2:56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</row>
    <row r="844" spans="2:56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</row>
    <row r="845" spans="2:56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</row>
    <row r="846" spans="2:56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</row>
    <row r="847" spans="2:56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</row>
    <row r="848" spans="2:56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</row>
    <row r="849" spans="2:56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</row>
    <row r="850" spans="2:56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</row>
    <row r="851" spans="2:56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</row>
    <row r="852" spans="2:56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</row>
    <row r="853" spans="2:56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</row>
    <row r="854" spans="2:56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</row>
    <row r="855" spans="2:56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</row>
    <row r="856" spans="2:56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</row>
    <row r="857" spans="2:56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</row>
    <row r="858" spans="2:56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</row>
    <row r="859" spans="2:56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</row>
    <row r="860" spans="2:56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</row>
    <row r="861" spans="2:56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</row>
    <row r="862" spans="2:56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</row>
    <row r="863" spans="2:56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</row>
    <row r="864" spans="2:56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</row>
    <row r="865" spans="2:56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</row>
    <row r="866" spans="2:56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</row>
    <row r="867" spans="2:56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</row>
    <row r="868" spans="2:56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</row>
    <row r="869" spans="2:56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</row>
    <row r="870" spans="2:56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</row>
    <row r="871" spans="2:56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</row>
    <row r="872" spans="2:56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</row>
    <row r="873" spans="2:56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</row>
    <row r="874" spans="2:56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</row>
    <row r="875" spans="2:56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</row>
    <row r="876" spans="2:56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</row>
    <row r="877" spans="2:56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</row>
    <row r="878" spans="2:56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</row>
    <row r="879" spans="2:56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</row>
    <row r="880" spans="2:56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</row>
    <row r="881" spans="2:56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</row>
    <row r="882" spans="2:56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</row>
    <row r="883" spans="2:56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</row>
    <row r="884" spans="2:56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</row>
    <row r="885" spans="2:56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</row>
    <row r="886" spans="2:56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</row>
    <row r="887" spans="2:56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</row>
    <row r="888" spans="2:56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</row>
    <row r="889" spans="2:56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</row>
    <row r="890" spans="2:56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</row>
    <row r="891" spans="2:56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</row>
    <row r="892" spans="2:56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</row>
    <row r="893" spans="2:56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</row>
    <row r="894" spans="2:56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</row>
    <row r="895" spans="2:56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</row>
    <row r="896" spans="2:56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</row>
    <row r="897" spans="2:56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</row>
    <row r="898" spans="2:56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</row>
    <row r="899" spans="2:56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</row>
    <row r="900" spans="2:56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</row>
    <row r="901" spans="2:56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</row>
    <row r="902" spans="2:56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</row>
    <row r="903" spans="2:56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</row>
    <row r="904" spans="2:56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</row>
    <row r="905" spans="2:56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</row>
    <row r="906" spans="2:56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</row>
    <row r="907" spans="2:56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</row>
    <row r="908" spans="2:56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</row>
    <row r="909" spans="2:56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</row>
    <row r="910" spans="2:56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</row>
    <row r="911" spans="2:56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</row>
    <row r="912" spans="2:56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</row>
    <row r="913" spans="2:56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</row>
    <row r="914" spans="2:56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</row>
    <row r="915" spans="2:56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</row>
    <row r="916" spans="2:56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</row>
    <row r="917" spans="2:56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</row>
    <row r="918" spans="2:56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</row>
    <row r="919" spans="2:56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</row>
    <row r="920" spans="2:56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</row>
    <row r="921" spans="2:56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</row>
    <row r="922" spans="2:56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</row>
    <row r="923" spans="2:56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</row>
    <row r="924" spans="2:56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</row>
    <row r="925" spans="2:56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</row>
    <row r="926" spans="2:56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</row>
    <row r="927" spans="2:56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</row>
    <row r="928" spans="2:56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</row>
    <row r="929" spans="2:56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</row>
    <row r="930" spans="2:56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</row>
    <row r="931" spans="2:56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</row>
  </sheetData>
  <sheetProtection/>
  <mergeCells count="204">
    <mergeCell ref="C186:F186"/>
    <mergeCell ref="H186:I186"/>
    <mergeCell ref="N186:O186"/>
    <mergeCell ref="C187:F187"/>
    <mergeCell ref="H187:I187"/>
    <mergeCell ref="N187:O187"/>
    <mergeCell ref="K186:L186"/>
    <mergeCell ref="K187:L187"/>
    <mergeCell ref="C184:F184"/>
    <mergeCell ref="H184:I184"/>
    <mergeCell ref="N184:O184"/>
    <mergeCell ref="C185:F185"/>
    <mergeCell ref="H185:I185"/>
    <mergeCell ref="N185:O185"/>
    <mergeCell ref="K184:L184"/>
    <mergeCell ref="K185:L185"/>
    <mergeCell ref="C182:F182"/>
    <mergeCell ref="H182:I182"/>
    <mergeCell ref="K182:L182"/>
    <mergeCell ref="N182:O182"/>
    <mergeCell ref="C183:F183"/>
    <mergeCell ref="H183:I183"/>
    <mergeCell ref="K183:L183"/>
    <mergeCell ref="N183:O183"/>
    <mergeCell ref="C180:F180"/>
    <mergeCell ref="H180:I180"/>
    <mergeCell ref="K180:L180"/>
    <mergeCell ref="N180:O180"/>
    <mergeCell ref="C181:F181"/>
    <mergeCell ref="H181:I181"/>
    <mergeCell ref="K181:L181"/>
    <mergeCell ref="N181:O181"/>
    <mergeCell ref="C178:F178"/>
    <mergeCell ref="H178:I178"/>
    <mergeCell ref="K178:L178"/>
    <mergeCell ref="N178:O178"/>
    <mergeCell ref="C179:F179"/>
    <mergeCell ref="H179:I179"/>
    <mergeCell ref="K179:L179"/>
    <mergeCell ref="N179:O179"/>
    <mergeCell ref="C176:F176"/>
    <mergeCell ref="H176:I176"/>
    <mergeCell ref="K176:L176"/>
    <mergeCell ref="N176:O176"/>
    <mergeCell ref="C177:F177"/>
    <mergeCell ref="H177:I177"/>
    <mergeCell ref="K177:L177"/>
    <mergeCell ref="N177:O177"/>
    <mergeCell ref="C174:F174"/>
    <mergeCell ref="H174:I174"/>
    <mergeCell ref="K174:L174"/>
    <mergeCell ref="N174:O174"/>
    <mergeCell ref="C175:F175"/>
    <mergeCell ref="H175:I175"/>
    <mergeCell ref="K175:L175"/>
    <mergeCell ref="N175:O175"/>
    <mergeCell ref="C172:F172"/>
    <mergeCell ref="H172:I172"/>
    <mergeCell ref="K172:L172"/>
    <mergeCell ref="N172:O172"/>
    <mergeCell ref="C173:F173"/>
    <mergeCell ref="H173:I173"/>
    <mergeCell ref="K173:L173"/>
    <mergeCell ref="N173:O173"/>
    <mergeCell ref="C170:F170"/>
    <mergeCell ref="H170:I170"/>
    <mergeCell ref="K170:L170"/>
    <mergeCell ref="N170:O170"/>
    <mergeCell ref="C171:F171"/>
    <mergeCell ref="H171:I171"/>
    <mergeCell ref="K171:L171"/>
    <mergeCell ref="N171:O171"/>
    <mergeCell ref="N145:O145"/>
    <mergeCell ref="A145:A146"/>
    <mergeCell ref="N162:O162"/>
    <mergeCell ref="D162:D163"/>
    <mergeCell ref="E162:E163"/>
    <mergeCell ref="A169:O169"/>
    <mergeCell ref="A167:O167"/>
    <mergeCell ref="B155:B156"/>
    <mergeCell ref="C155:C156"/>
    <mergeCell ref="C145:C146"/>
    <mergeCell ref="A50:O50"/>
    <mergeCell ref="A168:B168"/>
    <mergeCell ref="C168:F168"/>
    <mergeCell ref="H168:I168"/>
    <mergeCell ref="K168:L168"/>
    <mergeCell ref="N168:O168"/>
    <mergeCell ref="B145:B146"/>
    <mergeCell ref="A162:A163"/>
    <mergeCell ref="B162:B163"/>
    <mergeCell ref="C162:C163"/>
    <mergeCell ref="E22:E23"/>
    <mergeCell ref="A100:A101"/>
    <mergeCell ref="A37:A38"/>
    <mergeCell ref="E123:E124"/>
    <mergeCell ref="G55:G58"/>
    <mergeCell ref="G60:G64"/>
    <mergeCell ref="B37:B38"/>
    <mergeCell ref="F52:F53"/>
    <mergeCell ref="F22:F23"/>
    <mergeCell ref="D123:D124"/>
    <mergeCell ref="C16:C17"/>
    <mergeCell ref="D16:D17"/>
    <mergeCell ref="A16:A17"/>
    <mergeCell ref="A22:A23"/>
    <mergeCell ref="B22:B23"/>
    <mergeCell ref="C22:C23"/>
    <mergeCell ref="E100:E101"/>
    <mergeCell ref="B123:B124"/>
    <mergeCell ref="A123:A124"/>
    <mergeCell ref="F16:F17"/>
    <mergeCell ref="B52:B53"/>
    <mergeCell ref="C52:C53"/>
    <mergeCell ref="D37:D38"/>
    <mergeCell ref="D22:D23"/>
    <mergeCell ref="F37:F38"/>
    <mergeCell ref="B16:B17"/>
    <mergeCell ref="E16:E17"/>
    <mergeCell ref="A196:O196"/>
    <mergeCell ref="A190:O190"/>
    <mergeCell ref="A191:O191"/>
    <mergeCell ref="A192:O192"/>
    <mergeCell ref="A193:O193"/>
    <mergeCell ref="A194:O194"/>
    <mergeCell ref="A195:O195"/>
    <mergeCell ref="A189:O189"/>
    <mergeCell ref="A52:A53"/>
    <mergeCell ref="N9:O9"/>
    <mergeCell ref="K37:L37"/>
    <mergeCell ref="K22:L22"/>
    <mergeCell ref="H37:I37"/>
    <mergeCell ref="K16:L16"/>
    <mergeCell ref="N16:O16"/>
    <mergeCell ref="N155:O155"/>
    <mergeCell ref="A9:A10"/>
    <mergeCell ref="B9:B10"/>
    <mergeCell ref="C9:C10"/>
    <mergeCell ref="D9:D10"/>
    <mergeCell ref="E9:E10"/>
    <mergeCell ref="N37:O37"/>
    <mergeCell ref="H9:I9"/>
    <mergeCell ref="E37:E38"/>
    <mergeCell ref="E52:E53"/>
    <mergeCell ref="A1:O1"/>
    <mergeCell ref="A2:O2"/>
    <mergeCell ref="A3:O3"/>
    <mergeCell ref="A4:O4"/>
    <mergeCell ref="A5:O5"/>
    <mergeCell ref="H22:I22"/>
    <mergeCell ref="A6:O6"/>
    <mergeCell ref="A7:O7"/>
    <mergeCell ref="N22:O22"/>
    <mergeCell ref="H16:I16"/>
    <mergeCell ref="D155:D156"/>
    <mergeCell ref="D145:D146"/>
    <mergeCell ref="E145:E146"/>
    <mergeCell ref="H155:I155"/>
    <mergeCell ref="G148:G151"/>
    <mergeCell ref="H100:I100"/>
    <mergeCell ref="A144:O144"/>
    <mergeCell ref="B100:B101"/>
    <mergeCell ref="C100:C101"/>
    <mergeCell ref="A155:A156"/>
    <mergeCell ref="C37:C38"/>
    <mergeCell ref="K155:L155"/>
    <mergeCell ref="K123:L123"/>
    <mergeCell ref="H123:I123"/>
    <mergeCell ref="K162:L162"/>
    <mergeCell ref="H145:I145"/>
    <mergeCell ref="E155:E156"/>
    <mergeCell ref="J148:J151"/>
    <mergeCell ref="F162:F163"/>
    <mergeCell ref="F145:F146"/>
    <mergeCell ref="H162:I162"/>
    <mergeCell ref="F9:F10"/>
    <mergeCell ref="K9:L9"/>
    <mergeCell ref="K135:L135"/>
    <mergeCell ref="N135:O135"/>
    <mergeCell ref="K145:L145"/>
    <mergeCell ref="F155:F156"/>
    <mergeCell ref="J60:J64"/>
    <mergeCell ref="J55:J58"/>
    <mergeCell ref="F123:F124"/>
    <mergeCell ref="D100:D101"/>
    <mergeCell ref="D52:D53"/>
    <mergeCell ref="H52:I52"/>
    <mergeCell ref="N100:O100"/>
    <mergeCell ref="K100:L100"/>
    <mergeCell ref="K52:L52"/>
    <mergeCell ref="F100:F101"/>
    <mergeCell ref="N52:O52"/>
    <mergeCell ref="M60:M64"/>
    <mergeCell ref="M55:M58"/>
    <mergeCell ref="N123:O123"/>
    <mergeCell ref="M148:M151"/>
    <mergeCell ref="A135:A136"/>
    <mergeCell ref="B135:B136"/>
    <mergeCell ref="C135:C136"/>
    <mergeCell ref="D135:D136"/>
    <mergeCell ref="E135:E136"/>
    <mergeCell ref="F135:F136"/>
    <mergeCell ref="H135:I135"/>
    <mergeCell ref="C123:C124"/>
  </mergeCells>
  <printOptions/>
  <pageMargins left="0.5905511811023623" right="0.15748031496062992" top="0.5511811023622047" bottom="0.2362204724409449" header="0.1968503937007874" footer="0.1968503937007874"/>
  <pageSetup fitToHeight="3" fitToWidth="1" horizontalDpi="600" verticalDpi="600" orientation="portrait" paperSize="9" scale="61" r:id="rId2"/>
  <rowBreaks count="1" manualBreakCount="1">
    <brk id="1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User</cp:lastModifiedBy>
  <cp:lastPrinted>2015-03-30T09:16:59Z</cp:lastPrinted>
  <dcterms:created xsi:type="dcterms:W3CDTF">2003-07-09T06:12:17Z</dcterms:created>
  <dcterms:modified xsi:type="dcterms:W3CDTF">2015-08-06T14:24:33Z</dcterms:modified>
  <cp:category/>
  <cp:version/>
  <cp:contentType/>
  <cp:contentStatus/>
</cp:coreProperties>
</file>